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180" windowHeight="8595"/>
  </bookViews>
  <sheets>
    <sheet name="Data" sheetId="1" r:id="rId1"/>
    <sheet name="Results" sheetId="4" r:id="rId2"/>
  </sheets>
  <definedNames>
    <definedName name="solver_adj" localSheetId="0" hidden="1">Data!$B$8:$B$10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Data!$B$14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F9" i="1" l="1"/>
  <c r="F5" i="1" l="1"/>
  <c r="B5" i="1"/>
  <c r="F6" i="1" l="1"/>
  <c r="F7" i="1" s="1"/>
  <c r="F8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I51" i="1" s="1"/>
  <c r="B4" i="1"/>
  <c r="I5" i="1"/>
  <c r="F52" i="1" l="1"/>
  <c r="H52" i="1" s="1"/>
  <c r="H51" i="1"/>
  <c r="H5" i="1"/>
  <c r="I6" i="1"/>
  <c r="H6" i="1"/>
  <c r="F53" i="1" l="1"/>
  <c r="I52" i="1"/>
  <c r="H53" i="1"/>
  <c r="I53" i="1"/>
  <c r="F54" i="1"/>
  <c r="I7" i="1"/>
  <c r="H7" i="1"/>
  <c r="H54" i="1" l="1"/>
  <c r="I54" i="1"/>
  <c r="F55" i="1"/>
  <c r="I8" i="1"/>
  <c r="H8" i="1"/>
  <c r="H55" i="1" l="1"/>
  <c r="I55" i="1"/>
  <c r="F56" i="1"/>
  <c r="I9" i="1"/>
  <c r="H9" i="1"/>
  <c r="H56" i="1" l="1"/>
  <c r="I56" i="1"/>
  <c r="F57" i="1"/>
  <c r="I10" i="1"/>
  <c r="H10" i="1"/>
  <c r="H57" i="1" l="1"/>
  <c r="I57" i="1"/>
  <c r="F58" i="1"/>
  <c r="I11" i="1"/>
  <c r="H11" i="1"/>
  <c r="H58" i="1" l="1"/>
  <c r="I58" i="1"/>
  <c r="F59" i="1"/>
  <c r="I12" i="1"/>
  <c r="H12" i="1"/>
  <c r="H59" i="1" l="1"/>
  <c r="I59" i="1"/>
  <c r="F60" i="1"/>
  <c r="I13" i="1"/>
  <c r="H13" i="1"/>
  <c r="H60" i="1" l="1"/>
  <c r="I60" i="1"/>
  <c r="F61" i="1"/>
  <c r="I14" i="1"/>
  <c r="H14" i="1"/>
  <c r="H61" i="1" l="1"/>
  <c r="I61" i="1"/>
  <c r="F62" i="1"/>
  <c r="I15" i="1"/>
  <c r="H15" i="1"/>
  <c r="H62" i="1" l="1"/>
  <c r="I62" i="1"/>
  <c r="F63" i="1"/>
  <c r="I16" i="1"/>
  <c r="H16" i="1"/>
  <c r="H63" i="1" l="1"/>
  <c r="I63" i="1"/>
  <c r="F64" i="1"/>
  <c r="I17" i="1"/>
  <c r="H17" i="1"/>
  <c r="H64" i="1" l="1"/>
  <c r="I64" i="1"/>
  <c r="F65" i="1"/>
  <c r="I18" i="1"/>
  <c r="H18" i="1"/>
  <c r="H65" i="1" l="1"/>
  <c r="I65" i="1"/>
  <c r="F66" i="1"/>
  <c r="I19" i="1"/>
  <c r="H19" i="1"/>
  <c r="H66" i="1" l="1"/>
  <c r="I66" i="1"/>
  <c r="F67" i="1"/>
  <c r="I20" i="1"/>
  <c r="H20" i="1"/>
  <c r="H67" i="1" l="1"/>
  <c r="I67" i="1"/>
  <c r="F68" i="1"/>
  <c r="I21" i="1"/>
  <c r="H21" i="1"/>
  <c r="H68" i="1" l="1"/>
  <c r="I68" i="1"/>
  <c r="F69" i="1"/>
  <c r="I22" i="1"/>
  <c r="H22" i="1"/>
  <c r="H69" i="1" l="1"/>
  <c r="I69" i="1"/>
  <c r="F70" i="1"/>
  <c r="I23" i="1"/>
  <c r="H23" i="1"/>
  <c r="H70" i="1" l="1"/>
  <c r="I70" i="1"/>
  <c r="F71" i="1"/>
  <c r="I24" i="1"/>
  <c r="H24" i="1"/>
  <c r="H71" i="1" l="1"/>
  <c r="I71" i="1"/>
  <c r="F72" i="1"/>
  <c r="I25" i="1"/>
  <c r="H25" i="1"/>
  <c r="H72" i="1" l="1"/>
  <c r="I72" i="1"/>
  <c r="F73" i="1"/>
  <c r="I26" i="1"/>
  <c r="H26" i="1"/>
  <c r="H73" i="1" l="1"/>
  <c r="I73" i="1"/>
  <c r="F74" i="1"/>
  <c r="I27" i="1"/>
  <c r="H27" i="1"/>
  <c r="H74" i="1" l="1"/>
  <c r="I74" i="1"/>
  <c r="F75" i="1"/>
  <c r="I28" i="1"/>
  <c r="H28" i="1"/>
  <c r="H75" i="1" l="1"/>
  <c r="I75" i="1"/>
  <c r="F76" i="1"/>
  <c r="I29" i="1"/>
  <c r="H29" i="1"/>
  <c r="H76" i="1" l="1"/>
  <c r="I76" i="1"/>
  <c r="F77" i="1"/>
  <c r="I30" i="1"/>
  <c r="H30" i="1"/>
  <c r="H77" i="1" l="1"/>
  <c r="I77" i="1"/>
  <c r="F78" i="1"/>
  <c r="I31" i="1"/>
  <c r="H31" i="1"/>
  <c r="H78" i="1" l="1"/>
  <c r="I78" i="1"/>
  <c r="F79" i="1"/>
  <c r="I32" i="1"/>
  <c r="H32" i="1"/>
  <c r="H79" i="1" l="1"/>
  <c r="I79" i="1"/>
  <c r="F80" i="1"/>
  <c r="I33" i="1"/>
  <c r="H33" i="1"/>
  <c r="H80" i="1" l="1"/>
  <c r="I80" i="1"/>
  <c r="F81" i="1"/>
  <c r="I34" i="1"/>
  <c r="H34" i="1"/>
  <c r="H81" i="1" l="1"/>
  <c r="I81" i="1"/>
  <c r="F82" i="1"/>
  <c r="I35" i="1"/>
  <c r="H35" i="1"/>
  <c r="H82" i="1" l="1"/>
  <c r="I82" i="1"/>
  <c r="F83" i="1"/>
  <c r="I36" i="1"/>
  <c r="H36" i="1"/>
  <c r="H83" i="1" l="1"/>
  <c r="I83" i="1"/>
  <c r="F84" i="1"/>
  <c r="I37" i="1"/>
  <c r="H37" i="1"/>
  <c r="H84" i="1" l="1"/>
  <c r="I84" i="1"/>
  <c r="F85" i="1"/>
  <c r="I38" i="1"/>
  <c r="H38" i="1"/>
  <c r="H85" i="1" l="1"/>
  <c r="I85" i="1"/>
  <c r="F86" i="1"/>
  <c r="I39" i="1"/>
  <c r="H39" i="1"/>
  <c r="H86" i="1" l="1"/>
  <c r="I86" i="1"/>
  <c r="F87" i="1"/>
  <c r="I40" i="1"/>
  <c r="H40" i="1"/>
  <c r="H87" i="1" l="1"/>
  <c r="I87" i="1"/>
  <c r="F88" i="1"/>
  <c r="I41" i="1"/>
  <c r="H41" i="1"/>
  <c r="H88" i="1" l="1"/>
  <c r="I88" i="1"/>
  <c r="F89" i="1"/>
  <c r="I42" i="1"/>
  <c r="H42" i="1"/>
  <c r="H89" i="1" l="1"/>
  <c r="I89" i="1"/>
  <c r="F90" i="1"/>
  <c r="I43" i="1"/>
  <c r="H43" i="1"/>
  <c r="H90" i="1" l="1"/>
  <c r="I90" i="1"/>
  <c r="F91" i="1"/>
  <c r="I44" i="1"/>
  <c r="H44" i="1"/>
  <c r="H91" i="1" l="1"/>
  <c r="I91" i="1"/>
  <c r="F92" i="1"/>
  <c r="I45" i="1"/>
  <c r="H45" i="1"/>
  <c r="H92" i="1" l="1"/>
  <c r="I92" i="1"/>
  <c r="F93" i="1"/>
  <c r="I46" i="1"/>
  <c r="H46" i="1"/>
  <c r="H93" i="1" l="1"/>
  <c r="I93" i="1"/>
  <c r="F94" i="1"/>
  <c r="I47" i="1"/>
  <c r="H47" i="1"/>
  <c r="H94" i="1" l="1"/>
  <c r="I94" i="1"/>
  <c r="F95" i="1"/>
  <c r="I48" i="1"/>
  <c r="H48" i="1"/>
  <c r="H95" i="1" l="1"/>
  <c r="I95" i="1"/>
  <c r="F96" i="1"/>
  <c r="I49" i="1"/>
  <c r="H49" i="1"/>
  <c r="H96" i="1" l="1"/>
  <c r="I96" i="1"/>
  <c r="F97" i="1"/>
  <c r="I50" i="1"/>
  <c r="H50" i="1"/>
  <c r="H97" i="1" l="1"/>
  <c r="I97" i="1"/>
  <c r="F98" i="1"/>
  <c r="H98" i="1" l="1"/>
  <c r="I98" i="1"/>
  <c r="F99" i="1"/>
  <c r="H99" i="1" l="1"/>
  <c r="I99" i="1"/>
  <c r="F100" i="1"/>
  <c r="H100" i="1" l="1"/>
  <c r="I100" i="1"/>
  <c r="F101" i="1"/>
  <c r="H101" i="1" l="1"/>
  <c r="I101" i="1"/>
  <c r="F102" i="1"/>
  <c r="H102" i="1" l="1"/>
  <c r="I102" i="1"/>
  <c r="F103" i="1"/>
  <c r="H103" i="1" l="1"/>
  <c r="I103" i="1"/>
  <c r="F104" i="1"/>
  <c r="H104" i="1" l="1"/>
  <c r="I104" i="1"/>
  <c r="F105" i="1"/>
  <c r="H105" i="1" l="1"/>
  <c r="I105" i="1"/>
  <c r="F106" i="1"/>
  <c r="H106" i="1" l="1"/>
  <c r="I106" i="1"/>
  <c r="F107" i="1"/>
  <c r="H107" i="1" l="1"/>
  <c r="I107" i="1"/>
  <c r="F108" i="1"/>
  <c r="H108" i="1" l="1"/>
  <c r="I108" i="1"/>
  <c r="F109" i="1"/>
  <c r="H109" i="1" l="1"/>
  <c r="I109" i="1"/>
  <c r="F110" i="1"/>
  <c r="H110" i="1" l="1"/>
  <c r="I110" i="1"/>
  <c r="F111" i="1"/>
  <c r="H111" i="1" l="1"/>
  <c r="I111" i="1"/>
  <c r="F112" i="1"/>
  <c r="H112" i="1" l="1"/>
  <c r="I112" i="1"/>
  <c r="F113" i="1"/>
  <c r="H113" i="1" l="1"/>
  <c r="I113" i="1"/>
  <c r="F114" i="1"/>
  <c r="H114" i="1" l="1"/>
  <c r="I114" i="1"/>
  <c r="F115" i="1"/>
  <c r="H115" i="1" l="1"/>
  <c r="I115" i="1"/>
  <c r="F116" i="1"/>
  <c r="H116" i="1" l="1"/>
  <c r="I116" i="1"/>
  <c r="F117" i="1"/>
  <c r="H117" i="1" l="1"/>
  <c r="I117" i="1"/>
  <c r="F118" i="1"/>
  <c r="H118" i="1" l="1"/>
  <c r="I118" i="1"/>
  <c r="F119" i="1"/>
  <c r="H119" i="1" l="1"/>
  <c r="I119" i="1"/>
  <c r="F120" i="1"/>
  <c r="H120" i="1" l="1"/>
  <c r="I120" i="1"/>
  <c r="F121" i="1"/>
  <c r="H121" i="1" l="1"/>
  <c r="I121" i="1"/>
  <c r="F122" i="1"/>
  <c r="H122" i="1" l="1"/>
  <c r="I122" i="1"/>
  <c r="F123" i="1"/>
  <c r="H123" i="1" l="1"/>
  <c r="I123" i="1"/>
  <c r="F124" i="1"/>
  <c r="H124" i="1" l="1"/>
  <c r="I124" i="1"/>
  <c r="F125" i="1"/>
  <c r="H125" i="1" l="1"/>
  <c r="I125" i="1"/>
  <c r="F126" i="1"/>
  <c r="H126" i="1" l="1"/>
  <c r="I126" i="1"/>
  <c r="F127" i="1"/>
  <c r="H127" i="1" l="1"/>
  <c r="I127" i="1"/>
  <c r="F128" i="1"/>
  <c r="H128" i="1" l="1"/>
  <c r="I128" i="1"/>
  <c r="F129" i="1"/>
  <c r="H129" i="1" l="1"/>
  <c r="I129" i="1"/>
  <c r="F130" i="1"/>
  <c r="H130" i="1" l="1"/>
  <c r="I130" i="1"/>
  <c r="F131" i="1"/>
  <c r="H131" i="1" l="1"/>
  <c r="I131" i="1"/>
  <c r="F132" i="1"/>
  <c r="H132" i="1" l="1"/>
  <c r="I132" i="1"/>
  <c r="F133" i="1"/>
  <c r="H133" i="1" l="1"/>
  <c r="I133" i="1"/>
  <c r="F134" i="1"/>
  <c r="H134" i="1" l="1"/>
  <c r="I134" i="1"/>
  <c r="F135" i="1"/>
  <c r="H135" i="1" l="1"/>
  <c r="I135" i="1"/>
  <c r="F136" i="1"/>
  <c r="H136" i="1" l="1"/>
  <c r="I136" i="1"/>
  <c r="F137" i="1"/>
  <c r="H137" i="1" l="1"/>
  <c r="I137" i="1"/>
  <c r="F138" i="1"/>
  <c r="H138" i="1" l="1"/>
  <c r="I138" i="1"/>
  <c r="F139" i="1"/>
  <c r="H139" i="1" l="1"/>
  <c r="I139" i="1"/>
  <c r="F140" i="1"/>
  <c r="H140" i="1" l="1"/>
  <c r="I140" i="1"/>
  <c r="F141" i="1"/>
  <c r="H141" i="1" l="1"/>
  <c r="I141" i="1"/>
  <c r="F142" i="1"/>
  <c r="H142" i="1" l="1"/>
  <c r="I142" i="1"/>
  <c r="F143" i="1"/>
  <c r="H143" i="1" l="1"/>
  <c r="I143" i="1"/>
  <c r="F144" i="1"/>
  <c r="H144" i="1" l="1"/>
  <c r="I144" i="1"/>
  <c r="F145" i="1"/>
  <c r="H145" i="1" l="1"/>
  <c r="I145" i="1"/>
  <c r="F146" i="1"/>
  <c r="H146" i="1" l="1"/>
  <c r="I146" i="1"/>
  <c r="F147" i="1"/>
  <c r="H147" i="1" l="1"/>
  <c r="I147" i="1"/>
  <c r="F148" i="1"/>
  <c r="H148" i="1" l="1"/>
  <c r="I148" i="1"/>
  <c r="F149" i="1"/>
  <c r="H149" i="1" l="1"/>
  <c r="I149" i="1"/>
  <c r="F150" i="1"/>
  <c r="H150" i="1" l="1"/>
  <c r="I150" i="1"/>
  <c r="F151" i="1"/>
  <c r="H151" i="1" l="1"/>
  <c r="I151" i="1"/>
  <c r="F152" i="1"/>
  <c r="H152" i="1" l="1"/>
  <c r="I152" i="1"/>
  <c r="F153" i="1"/>
  <c r="H153" i="1" l="1"/>
  <c r="I153" i="1"/>
  <c r="F154" i="1"/>
  <c r="H154" i="1" l="1"/>
  <c r="I154" i="1"/>
  <c r="F155" i="1"/>
  <c r="H155" i="1" l="1"/>
  <c r="I155" i="1"/>
  <c r="F156" i="1"/>
  <c r="H156" i="1" l="1"/>
  <c r="I156" i="1"/>
  <c r="F157" i="1"/>
  <c r="H157" i="1" l="1"/>
  <c r="I157" i="1"/>
  <c r="F158" i="1"/>
  <c r="H158" i="1" l="1"/>
  <c r="I158" i="1"/>
  <c r="F159" i="1"/>
  <c r="H159" i="1" l="1"/>
  <c r="I159" i="1"/>
  <c r="F160" i="1"/>
  <c r="H160" i="1" l="1"/>
  <c r="I160" i="1"/>
  <c r="F161" i="1"/>
  <c r="H161" i="1" l="1"/>
  <c r="I161" i="1"/>
  <c r="F162" i="1"/>
  <c r="H162" i="1" l="1"/>
  <c r="I162" i="1"/>
  <c r="F163" i="1"/>
  <c r="H163" i="1" l="1"/>
  <c r="I163" i="1"/>
  <c r="F164" i="1"/>
  <c r="H164" i="1" l="1"/>
  <c r="I164" i="1"/>
  <c r="F165" i="1"/>
  <c r="H165" i="1" l="1"/>
  <c r="I165" i="1"/>
  <c r="F166" i="1"/>
  <c r="H166" i="1" l="1"/>
  <c r="I166" i="1"/>
  <c r="F167" i="1"/>
  <c r="H167" i="1" l="1"/>
  <c r="I167" i="1"/>
  <c r="F168" i="1"/>
  <c r="H168" i="1" l="1"/>
  <c r="I168" i="1"/>
  <c r="F169" i="1"/>
  <c r="H169" i="1" l="1"/>
  <c r="I169" i="1"/>
  <c r="F170" i="1"/>
  <c r="H170" i="1" l="1"/>
  <c r="I170" i="1"/>
  <c r="F171" i="1"/>
  <c r="H171" i="1" l="1"/>
  <c r="I171" i="1"/>
  <c r="F172" i="1"/>
  <c r="H172" i="1" l="1"/>
  <c r="I172" i="1"/>
  <c r="F173" i="1"/>
  <c r="H173" i="1" l="1"/>
  <c r="I173" i="1"/>
  <c r="F174" i="1"/>
  <c r="H174" i="1" l="1"/>
  <c r="I174" i="1"/>
  <c r="F175" i="1"/>
  <c r="H175" i="1" l="1"/>
  <c r="I175" i="1"/>
  <c r="F176" i="1"/>
  <c r="H176" i="1" l="1"/>
  <c r="I176" i="1"/>
  <c r="F177" i="1"/>
  <c r="H177" i="1" l="1"/>
  <c r="I177" i="1"/>
  <c r="F178" i="1"/>
  <c r="H178" i="1" l="1"/>
  <c r="I178" i="1"/>
  <c r="F179" i="1"/>
  <c r="H179" i="1" l="1"/>
  <c r="I179" i="1"/>
  <c r="F180" i="1"/>
  <c r="H180" i="1" l="1"/>
  <c r="I180" i="1"/>
  <c r="F181" i="1"/>
  <c r="H181" i="1" l="1"/>
  <c r="I181" i="1"/>
  <c r="F182" i="1"/>
  <c r="H182" i="1" l="1"/>
  <c r="I182" i="1"/>
  <c r="F183" i="1"/>
  <c r="H183" i="1" l="1"/>
  <c r="I183" i="1"/>
  <c r="F184" i="1"/>
  <c r="H184" i="1" l="1"/>
  <c r="I184" i="1"/>
  <c r="F185" i="1"/>
  <c r="H185" i="1" l="1"/>
  <c r="I185" i="1"/>
  <c r="F186" i="1"/>
  <c r="H186" i="1" l="1"/>
  <c r="I186" i="1"/>
  <c r="F187" i="1"/>
  <c r="H187" i="1" l="1"/>
  <c r="I187" i="1"/>
  <c r="F188" i="1"/>
  <c r="H188" i="1" l="1"/>
  <c r="I188" i="1"/>
  <c r="F189" i="1"/>
  <c r="H189" i="1" l="1"/>
  <c r="I189" i="1"/>
  <c r="F190" i="1"/>
  <c r="H190" i="1" l="1"/>
  <c r="I190" i="1"/>
  <c r="F191" i="1"/>
  <c r="H191" i="1" l="1"/>
  <c r="I191" i="1"/>
  <c r="F192" i="1"/>
  <c r="H192" i="1" l="1"/>
  <c r="I192" i="1"/>
  <c r="F193" i="1"/>
  <c r="H193" i="1" l="1"/>
  <c r="I193" i="1"/>
  <c r="F194" i="1"/>
  <c r="H194" i="1" l="1"/>
  <c r="I194" i="1"/>
  <c r="F195" i="1"/>
  <c r="H195" i="1" l="1"/>
  <c r="I195" i="1"/>
  <c r="F196" i="1"/>
  <c r="H196" i="1" l="1"/>
  <c r="I196" i="1"/>
  <c r="F197" i="1"/>
  <c r="H197" i="1" l="1"/>
  <c r="I197" i="1"/>
  <c r="F198" i="1"/>
  <c r="H198" i="1" l="1"/>
  <c r="I198" i="1"/>
  <c r="F199" i="1"/>
  <c r="H199" i="1" l="1"/>
  <c r="I199" i="1"/>
  <c r="F200" i="1"/>
  <c r="H200" i="1" l="1"/>
  <c r="I200" i="1"/>
  <c r="F201" i="1"/>
  <c r="H201" i="1" l="1"/>
  <c r="I201" i="1"/>
  <c r="F202" i="1"/>
  <c r="H202" i="1" l="1"/>
  <c r="I202" i="1"/>
  <c r="F203" i="1"/>
  <c r="H203" i="1" l="1"/>
  <c r="I203" i="1"/>
  <c r="F204" i="1"/>
  <c r="H204" i="1" l="1"/>
  <c r="I204" i="1"/>
  <c r="F205" i="1"/>
  <c r="H205" i="1" l="1"/>
  <c r="I205" i="1"/>
  <c r="F206" i="1"/>
  <c r="H206" i="1" l="1"/>
  <c r="I206" i="1"/>
  <c r="F207" i="1"/>
  <c r="H207" i="1" l="1"/>
  <c r="I207" i="1"/>
  <c r="F208" i="1"/>
  <c r="H208" i="1" l="1"/>
  <c r="I208" i="1"/>
  <c r="F209" i="1"/>
  <c r="H209" i="1" l="1"/>
  <c r="I209" i="1"/>
  <c r="F210" i="1"/>
  <c r="H210" i="1" l="1"/>
  <c r="I210" i="1"/>
  <c r="F211" i="1"/>
  <c r="H211" i="1" l="1"/>
  <c r="I211" i="1"/>
  <c r="F212" i="1"/>
  <c r="H212" i="1" l="1"/>
  <c r="I212" i="1"/>
  <c r="F213" i="1"/>
  <c r="H213" i="1" l="1"/>
  <c r="I213" i="1"/>
  <c r="F214" i="1"/>
  <c r="H214" i="1" l="1"/>
  <c r="I214" i="1"/>
  <c r="F215" i="1"/>
  <c r="H215" i="1" l="1"/>
  <c r="I215" i="1"/>
  <c r="F216" i="1"/>
  <c r="H216" i="1" l="1"/>
  <c r="I216" i="1"/>
  <c r="F217" i="1"/>
  <c r="H217" i="1" l="1"/>
  <c r="I217" i="1"/>
  <c r="F218" i="1"/>
  <c r="H218" i="1" l="1"/>
  <c r="I218" i="1"/>
  <c r="F219" i="1"/>
  <c r="H219" i="1" l="1"/>
  <c r="I219" i="1"/>
  <c r="F220" i="1"/>
  <c r="H220" i="1" l="1"/>
  <c r="I220" i="1"/>
  <c r="F221" i="1"/>
  <c r="H221" i="1" l="1"/>
  <c r="I221" i="1"/>
  <c r="F222" i="1"/>
  <c r="H222" i="1" l="1"/>
  <c r="I222" i="1"/>
  <c r="F223" i="1"/>
  <c r="H223" i="1" l="1"/>
  <c r="I223" i="1"/>
  <c r="F224" i="1"/>
  <c r="H224" i="1" l="1"/>
  <c r="I224" i="1"/>
  <c r="F225" i="1"/>
  <c r="H225" i="1" l="1"/>
  <c r="I225" i="1"/>
  <c r="F226" i="1"/>
  <c r="H226" i="1" l="1"/>
  <c r="I226" i="1"/>
  <c r="F227" i="1"/>
  <c r="H227" i="1" l="1"/>
  <c r="I227" i="1"/>
  <c r="F228" i="1"/>
  <c r="H228" i="1" l="1"/>
  <c r="I228" i="1"/>
  <c r="F229" i="1"/>
  <c r="H229" i="1" l="1"/>
  <c r="I229" i="1"/>
  <c r="F230" i="1"/>
  <c r="H230" i="1" l="1"/>
  <c r="I230" i="1"/>
  <c r="F231" i="1"/>
  <c r="H231" i="1" l="1"/>
  <c r="I231" i="1"/>
  <c r="F232" i="1"/>
  <c r="H232" i="1" l="1"/>
  <c r="I232" i="1"/>
  <c r="F233" i="1"/>
  <c r="H233" i="1" l="1"/>
  <c r="I233" i="1"/>
  <c r="F234" i="1"/>
  <c r="H234" i="1" l="1"/>
  <c r="I234" i="1"/>
  <c r="F235" i="1"/>
  <c r="H235" i="1" l="1"/>
  <c r="I235" i="1"/>
  <c r="F236" i="1"/>
  <c r="H236" i="1" l="1"/>
  <c r="I236" i="1"/>
  <c r="F237" i="1"/>
  <c r="H237" i="1" l="1"/>
  <c r="I237" i="1"/>
  <c r="F238" i="1"/>
  <c r="H238" i="1" l="1"/>
  <c r="I238" i="1"/>
  <c r="F239" i="1"/>
  <c r="H239" i="1" l="1"/>
  <c r="I239" i="1"/>
  <c r="F240" i="1"/>
  <c r="H240" i="1" l="1"/>
  <c r="I240" i="1"/>
  <c r="F241" i="1"/>
  <c r="H241" i="1" l="1"/>
  <c r="I241" i="1"/>
  <c r="F242" i="1"/>
  <c r="H242" i="1" l="1"/>
  <c r="I242" i="1"/>
  <c r="F243" i="1"/>
  <c r="H243" i="1" l="1"/>
  <c r="I243" i="1"/>
  <c r="F244" i="1"/>
  <c r="H244" i="1" l="1"/>
  <c r="I244" i="1"/>
  <c r="F245" i="1"/>
  <c r="H245" i="1" l="1"/>
  <c r="I245" i="1"/>
  <c r="F246" i="1"/>
  <c r="H246" i="1" l="1"/>
  <c r="I246" i="1"/>
  <c r="F247" i="1"/>
  <c r="H247" i="1" l="1"/>
  <c r="I247" i="1"/>
  <c r="F248" i="1"/>
  <c r="H248" i="1" l="1"/>
  <c r="I248" i="1"/>
  <c r="F249" i="1"/>
  <c r="H249" i="1" l="1"/>
  <c r="I249" i="1"/>
  <c r="F250" i="1"/>
  <c r="H250" i="1" l="1"/>
  <c r="I250" i="1"/>
  <c r="F251" i="1"/>
  <c r="H251" i="1" l="1"/>
  <c r="I251" i="1"/>
  <c r="F252" i="1"/>
  <c r="H252" i="1" l="1"/>
  <c r="I252" i="1"/>
  <c r="F253" i="1"/>
  <c r="H253" i="1" l="1"/>
  <c r="I253" i="1"/>
  <c r="F254" i="1"/>
  <c r="H254" i="1" l="1"/>
  <c r="I254" i="1"/>
  <c r="F255" i="1"/>
  <c r="H255" i="1" l="1"/>
  <c r="I255" i="1"/>
  <c r="F256" i="1"/>
  <c r="H256" i="1" l="1"/>
  <c r="I256" i="1"/>
  <c r="F257" i="1"/>
  <c r="H257" i="1" l="1"/>
  <c r="I257" i="1"/>
  <c r="F258" i="1"/>
  <c r="H258" i="1" l="1"/>
  <c r="I258" i="1"/>
  <c r="F259" i="1"/>
  <c r="H259" i="1" l="1"/>
  <c r="I259" i="1"/>
  <c r="F260" i="1"/>
  <c r="H260" i="1" l="1"/>
  <c r="I260" i="1"/>
  <c r="F261" i="1"/>
  <c r="H261" i="1" l="1"/>
  <c r="I261" i="1"/>
  <c r="F262" i="1"/>
  <c r="H262" i="1" l="1"/>
  <c r="I262" i="1"/>
  <c r="F263" i="1"/>
  <c r="H263" i="1" l="1"/>
  <c r="I263" i="1"/>
  <c r="F264" i="1"/>
  <c r="H264" i="1" l="1"/>
  <c r="I264" i="1"/>
  <c r="F265" i="1"/>
  <c r="H265" i="1" l="1"/>
  <c r="I265" i="1"/>
  <c r="F266" i="1"/>
  <c r="H266" i="1" l="1"/>
  <c r="I266" i="1"/>
  <c r="F267" i="1"/>
  <c r="H267" i="1" l="1"/>
  <c r="I267" i="1"/>
  <c r="F268" i="1"/>
  <c r="H268" i="1" l="1"/>
  <c r="I268" i="1"/>
  <c r="F269" i="1"/>
  <c r="H269" i="1" l="1"/>
  <c r="I269" i="1"/>
  <c r="F270" i="1"/>
  <c r="H270" i="1" l="1"/>
  <c r="I270" i="1"/>
  <c r="F271" i="1"/>
  <c r="H271" i="1" l="1"/>
  <c r="I271" i="1"/>
  <c r="F272" i="1"/>
  <c r="H272" i="1" l="1"/>
  <c r="I272" i="1"/>
  <c r="F273" i="1"/>
  <c r="H273" i="1" l="1"/>
  <c r="I273" i="1"/>
  <c r="F274" i="1"/>
  <c r="H274" i="1" l="1"/>
  <c r="I274" i="1"/>
  <c r="F275" i="1"/>
  <c r="H275" i="1" l="1"/>
  <c r="I275" i="1"/>
  <c r="F276" i="1"/>
  <c r="H276" i="1" l="1"/>
  <c r="I276" i="1"/>
  <c r="F277" i="1"/>
  <c r="H277" i="1" l="1"/>
  <c r="I277" i="1"/>
  <c r="F278" i="1"/>
  <c r="H278" i="1" l="1"/>
  <c r="I278" i="1"/>
  <c r="F279" i="1"/>
  <c r="H279" i="1" l="1"/>
  <c r="I279" i="1"/>
  <c r="F280" i="1"/>
  <c r="H280" i="1" l="1"/>
  <c r="I280" i="1"/>
  <c r="F281" i="1"/>
  <c r="H281" i="1" l="1"/>
  <c r="I281" i="1"/>
  <c r="F282" i="1"/>
  <c r="H282" i="1" l="1"/>
  <c r="I282" i="1"/>
  <c r="F283" i="1"/>
  <c r="H283" i="1" l="1"/>
  <c r="I283" i="1"/>
  <c r="F284" i="1"/>
  <c r="H284" i="1" l="1"/>
  <c r="I284" i="1"/>
  <c r="F285" i="1"/>
  <c r="H285" i="1" l="1"/>
  <c r="I285" i="1"/>
  <c r="F286" i="1"/>
  <c r="H286" i="1" l="1"/>
  <c r="I286" i="1"/>
  <c r="F287" i="1"/>
  <c r="H287" i="1" l="1"/>
  <c r="I287" i="1"/>
  <c r="F288" i="1"/>
  <c r="H288" i="1" l="1"/>
  <c r="I288" i="1"/>
  <c r="F289" i="1"/>
  <c r="H289" i="1" l="1"/>
  <c r="I289" i="1"/>
  <c r="F290" i="1"/>
  <c r="H290" i="1" l="1"/>
  <c r="I290" i="1"/>
  <c r="F291" i="1"/>
  <c r="H291" i="1" l="1"/>
  <c r="I291" i="1"/>
  <c r="F292" i="1"/>
  <c r="H292" i="1" l="1"/>
  <c r="I292" i="1"/>
  <c r="F293" i="1"/>
  <c r="H293" i="1" l="1"/>
  <c r="I293" i="1"/>
  <c r="F294" i="1"/>
  <c r="H294" i="1" l="1"/>
  <c r="I294" i="1"/>
  <c r="F295" i="1"/>
  <c r="H295" i="1" l="1"/>
  <c r="I295" i="1"/>
  <c r="F296" i="1"/>
  <c r="H296" i="1" l="1"/>
  <c r="I296" i="1"/>
  <c r="F297" i="1"/>
  <c r="H297" i="1" l="1"/>
  <c r="I297" i="1"/>
  <c r="F298" i="1"/>
  <c r="H298" i="1" l="1"/>
  <c r="I298" i="1"/>
  <c r="F299" i="1"/>
  <c r="H299" i="1" l="1"/>
  <c r="I299" i="1"/>
  <c r="F300" i="1"/>
  <c r="H300" i="1" l="1"/>
  <c r="I300" i="1"/>
  <c r="F301" i="1"/>
  <c r="H301" i="1" l="1"/>
  <c r="I301" i="1"/>
  <c r="F302" i="1"/>
  <c r="H302" i="1" l="1"/>
  <c r="I302" i="1"/>
  <c r="F303" i="1"/>
  <c r="H303" i="1" l="1"/>
  <c r="I303" i="1"/>
  <c r="F304" i="1"/>
  <c r="H304" i="1" l="1"/>
  <c r="I304" i="1"/>
  <c r="F305" i="1"/>
  <c r="H305" i="1" l="1"/>
  <c r="I305" i="1"/>
  <c r="F306" i="1"/>
  <c r="H306" i="1" l="1"/>
  <c r="I306" i="1"/>
  <c r="F307" i="1"/>
  <c r="H307" i="1" l="1"/>
  <c r="I307" i="1"/>
  <c r="F308" i="1"/>
  <c r="H308" i="1" l="1"/>
  <c r="I308" i="1"/>
  <c r="F309" i="1"/>
  <c r="H309" i="1" l="1"/>
  <c r="I309" i="1"/>
  <c r="F310" i="1"/>
  <c r="H310" i="1" l="1"/>
  <c r="I310" i="1"/>
  <c r="F311" i="1"/>
  <c r="H311" i="1" l="1"/>
  <c r="I311" i="1"/>
  <c r="F312" i="1"/>
  <c r="H312" i="1" l="1"/>
  <c r="I312" i="1"/>
  <c r="F313" i="1"/>
  <c r="H313" i="1" l="1"/>
  <c r="I313" i="1"/>
  <c r="F314" i="1"/>
  <c r="H314" i="1" l="1"/>
  <c r="I314" i="1"/>
  <c r="F315" i="1"/>
  <c r="H315" i="1" l="1"/>
  <c r="I315" i="1"/>
  <c r="F316" i="1"/>
  <c r="H316" i="1" l="1"/>
  <c r="I316" i="1"/>
  <c r="F317" i="1"/>
  <c r="H317" i="1" l="1"/>
  <c r="I317" i="1"/>
  <c r="F318" i="1"/>
  <c r="H318" i="1" l="1"/>
  <c r="I318" i="1"/>
  <c r="F319" i="1"/>
  <c r="H319" i="1" l="1"/>
  <c r="I319" i="1"/>
  <c r="F320" i="1"/>
  <c r="H320" i="1" l="1"/>
  <c r="I320" i="1"/>
  <c r="F321" i="1"/>
  <c r="H321" i="1" l="1"/>
  <c r="I321" i="1"/>
  <c r="F322" i="1"/>
  <c r="H322" i="1" l="1"/>
  <c r="I322" i="1"/>
  <c r="F323" i="1"/>
  <c r="H323" i="1" l="1"/>
  <c r="I323" i="1"/>
  <c r="F324" i="1"/>
  <c r="H324" i="1" l="1"/>
  <c r="I324" i="1"/>
  <c r="F325" i="1"/>
  <c r="H325" i="1" l="1"/>
  <c r="I325" i="1"/>
  <c r="F326" i="1"/>
  <c r="H326" i="1" l="1"/>
  <c r="I326" i="1"/>
  <c r="F327" i="1"/>
  <c r="H327" i="1" l="1"/>
  <c r="I327" i="1"/>
  <c r="F328" i="1"/>
  <c r="H328" i="1" l="1"/>
  <c r="I328" i="1"/>
  <c r="F329" i="1"/>
  <c r="H329" i="1" l="1"/>
  <c r="I329" i="1"/>
  <c r="F330" i="1"/>
  <c r="H330" i="1" l="1"/>
  <c r="I330" i="1"/>
  <c r="F331" i="1"/>
  <c r="H331" i="1" l="1"/>
  <c r="I331" i="1"/>
  <c r="F332" i="1"/>
  <c r="H332" i="1" l="1"/>
  <c r="I332" i="1"/>
  <c r="F333" i="1"/>
  <c r="H333" i="1" l="1"/>
  <c r="I333" i="1"/>
  <c r="F334" i="1"/>
  <c r="H334" i="1" l="1"/>
  <c r="I334" i="1"/>
  <c r="F335" i="1"/>
  <c r="H335" i="1" l="1"/>
  <c r="I335" i="1"/>
  <c r="F336" i="1"/>
  <c r="H336" i="1" l="1"/>
  <c r="I336" i="1"/>
  <c r="F337" i="1"/>
  <c r="H337" i="1" l="1"/>
  <c r="I337" i="1"/>
  <c r="F338" i="1"/>
  <c r="H338" i="1" l="1"/>
  <c r="I338" i="1"/>
  <c r="F339" i="1"/>
  <c r="H339" i="1" l="1"/>
  <c r="I339" i="1"/>
  <c r="F340" i="1"/>
  <c r="H340" i="1" l="1"/>
  <c r="I340" i="1"/>
  <c r="F341" i="1"/>
  <c r="H341" i="1" l="1"/>
  <c r="I341" i="1"/>
  <c r="F342" i="1"/>
  <c r="H342" i="1" l="1"/>
  <c r="I342" i="1"/>
  <c r="F343" i="1"/>
  <c r="H343" i="1" l="1"/>
  <c r="I343" i="1"/>
  <c r="F344" i="1"/>
  <c r="H344" i="1" l="1"/>
  <c r="I344" i="1"/>
  <c r="F345" i="1"/>
  <c r="H345" i="1" l="1"/>
  <c r="I345" i="1"/>
  <c r="F346" i="1"/>
  <c r="H346" i="1" l="1"/>
  <c r="I346" i="1"/>
  <c r="F347" i="1"/>
  <c r="H347" i="1" l="1"/>
  <c r="I347" i="1"/>
  <c r="F348" i="1"/>
  <c r="H348" i="1" l="1"/>
  <c r="I348" i="1"/>
  <c r="F349" i="1"/>
  <c r="H349" i="1" l="1"/>
  <c r="I349" i="1"/>
  <c r="F350" i="1"/>
  <c r="H350" i="1" l="1"/>
  <c r="I350" i="1"/>
  <c r="F351" i="1"/>
  <c r="H351" i="1" l="1"/>
  <c r="I351" i="1"/>
  <c r="F352" i="1"/>
  <c r="H352" i="1" l="1"/>
  <c r="I352" i="1"/>
  <c r="F353" i="1"/>
  <c r="H353" i="1" l="1"/>
  <c r="I353" i="1"/>
  <c r="F354" i="1"/>
  <c r="H354" i="1" l="1"/>
  <c r="I354" i="1"/>
  <c r="F355" i="1"/>
  <c r="H355" i="1" l="1"/>
  <c r="I355" i="1"/>
  <c r="F356" i="1"/>
  <c r="H356" i="1" l="1"/>
  <c r="I356" i="1"/>
  <c r="F357" i="1"/>
  <c r="H357" i="1" l="1"/>
  <c r="I357" i="1"/>
  <c r="F358" i="1"/>
  <c r="H358" i="1" l="1"/>
  <c r="I358" i="1"/>
  <c r="F359" i="1"/>
  <c r="H359" i="1" l="1"/>
  <c r="I359" i="1"/>
  <c r="F360" i="1"/>
  <c r="H360" i="1" l="1"/>
  <c r="I360" i="1"/>
  <c r="F361" i="1"/>
  <c r="H361" i="1" l="1"/>
  <c r="I361" i="1"/>
  <c r="F362" i="1"/>
  <c r="H362" i="1" l="1"/>
  <c r="I362" i="1"/>
  <c r="F363" i="1"/>
  <c r="H363" i="1" l="1"/>
  <c r="I363" i="1"/>
  <c r="F364" i="1"/>
  <c r="H364" i="1" l="1"/>
  <c r="I364" i="1"/>
  <c r="F365" i="1"/>
  <c r="H365" i="1" l="1"/>
  <c r="I365" i="1"/>
  <c r="F366" i="1"/>
  <c r="H366" i="1" l="1"/>
  <c r="I366" i="1"/>
  <c r="F367" i="1"/>
  <c r="H367" i="1" l="1"/>
  <c r="I367" i="1"/>
  <c r="F368" i="1"/>
  <c r="H368" i="1" l="1"/>
  <c r="I368" i="1"/>
  <c r="F369" i="1"/>
  <c r="H369" i="1" l="1"/>
  <c r="I369" i="1"/>
  <c r="F370" i="1"/>
  <c r="H370" i="1" l="1"/>
  <c r="I370" i="1"/>
  <c r="F371" i="1"/>
  <c r="H371" i="1" l="1"/>
  <c r="I371" i="1"/>
  <c r="F372" i="1"/>
  <c r="H372" i="1" l="1"/>
  <c r="I372" i="1"/>
  <c r="F373" i="1"/>
  <c r="H373" i="1" l="1"/>
  <c r="I373" i="1"/>
  <c r="F374" i="1"/>
  <c r="H374" i="1" l="1"/>
  <c r="I374" i="1"/>
  <c r="F375" i="1"/>
  <c r="H375" i="1" l="1"/>
  <c r="I375" i="1"/>
  <c r="F376" i="1"/>
  <c r="H376" i="1" l="1"/>
  <c r="I376" i="1"/>
  <c r="F377" i="1"/>
  <c r="H377" i="1" l="1"/>
  <c r="I377" i="1"/>
  <c r="F378" i="1"/>
  <c r="H378" i="1" l="1"/>
  <c r="I378" i="1"/>
  <c r="F379" i="1"/>
  <c r="H379" i="1" l="1"/>
  <c r="I379" i="1"/>
  <c r="F380" i="1"/>
  <c r="H380" i="1" l="1"/>
  <c r="I380" i="1"/>
  <c r="F381" i="1"/>
  <c r="H381" i="1" l="1"/>
  <c r="I381" i="1"/>
  <c r="F382" i="1"/>
  <c r="H382" i="1" l="1"/>
  <c r="I382" i="1"/>
  <c r="F383" i="1"/>
  <c r="H383" i="1" l="1"/>
  <c r="I383" i="1"/>
  <c r="F384" i="1"/>
  <c r="H384" i="1" l="1"/>
  <c r="I384" i="1"/>
  <c r="F385" i="1"/>
  <c r="H385" i="1" l="1"/>
  <c r="I385" i="1"/>
  <c r="F386" i="1"/>
  <c r="H386" i="1" l="1"/>
  <c r="I386" i="1"/>
  <c r="F387" i="1"/>
  <c r="H387" i="1" l="1"/>
  <c r="I387" i="1"/>
  <c r="F388" i="1"/>
  <c r="H388" i="1" l="1"/>
  <c r="I388" i="1"/>
  <c r="F389" i="1"/>
  <c r="H389" i="1" l="1"/>
  <c r="I389" i="1"/>
  <c r="F390" i="1"/>
  <c r="H390" i="1" l="1"/>
  <c r="I390" i="1"/>
  <c r="F391" i="1"/>
  <c r="H391" i="1" l="1"/>
  <c r="I391" i="1"/>
  <c r="F392" i="1"/>
  <c r="H392" i="1" l="1"/>
  <c r="I392" i="1"/>
  <c r="F393" i="1"/>
  <c r="H393" i="1" l="1"/>
  <c r="I393" i="1"/>
  <c r="F394" i="1"/>
  <c r="H394" i="1" l="1"/>
  <c r="I394" i="1"/>
  <c r="F395" i="1"/>
  <c r="H395" i="1" l="1"/>
  <c r="I395" i="1"/>
  <c r="F396" i="1"/>
  <c r="H396" i="1" l="1"/>
  <c r="I396" i="1"/>
  <c r="F397" i="1"/>
  <c r="H397" i="1" l="1"/>
  <c r="I397" i="1"/>
  <c r="F398" i="1"/>
  <c r="H398" i="1" l="1"/>
  <c r="I398" i="1"/>
  <c r="F399" i="1"/>
  <c r="H399" i="1" l="1"/>
  <c r="I399" i="1"/>
  <c r="F400" i="1"/>
  <c r="H400" i="1" l="1"/>
  <c r="I400" i="1"/>
  <c r="F401" i="1"/>
  <c r="H401" i="1" l="1"/>
  <c r="I401" i="1"/>
  <c r="B14" i="1" l="1"/>
  <c r="B13" i="1"/>
</calcChain>
</file>

<file path=xl/sharedStrings.xml><?xml version="1.0" encoding="utf-8"?>
<sst xmlns="http://schemas.openxmlformats.org/spreadsheetml/2006/main" count="20" uniqueCount="20">
  <si>
    <t>time</t>
  </si>
  <si>
    <t>theta</t>
  </si>
  <si>
    <t>time step</t>
  </si>
  <si>
    <t>tau</t>
  </si>
  <si>
    <t>gain</t>
  </si>
  <si>
    <t>y0</t>
  </si>
  <si>
    <t>error^2</t>
  </si>
  <si>
    <t>Problem Configuration</t>
  </si>
  <si>
    <t>Sum of Squared Errors</t>
  </si>
  <si>
    <t>Minimize Either of These</t>
  </si>
  <si>
    <t>Sum of Absolute Errors</t>
  </si>
  <si>
    <t>abs(error)</t>
  </si>
  <si>
    <t>Fit FOPDT (First Order Plus Dead-Time) Models from Measured Data</t>
  </si>
  <si>
    <t>Model Parameters</t>
  </si>
  <si>
    <t>u</t>
  </si>
  <si>
    <t>Measured</t>
  </si>
  <si>
    <t>Model</t>
  </si>
  <si>
    <t>Input</t>
  </si>
  <si>
    <t>y_meas</t>
  </si>
  <si>
    <t>y_model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</si>
</sst>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92D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0" fillId="2" borderId="6" xfId="0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5" xfId="0" applyFont="1" applyFill="1" applyBorder="1"/>
    <xf numFmtId="0" fontId="2" fillId="2" borderId="3" xfId="0" applyFont="1" applyFill="1" applyBorder="1"/>
    <xf numFmtId="0" fontId="5" fillId="0" borderId="0" xfId="0" applyFont="1"/>
    <xf numFmtId="0" fontId="6" fillId="0" borderId="0" xfId="0" applyFont="1"/>
    <xf numFmtId="0" fontId="2" fillId="3" borderId="1" xfId="0" applyFont="1" applyFill="1" applyBorder="1"/>
    <xf numFmtId="0" fontId="0" fillId="3" borderId="2" xfId="0" applyFill="1" applyBorder="1"/>
    <xf numFmtId="0" fontId="2" fillId="3" borderId="5" xfId="0" applyFont="1" applyFill="1" applyBorder="1"/>
    <xf numFmtId="0" fontId="0" fillId="3" borderId="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FOPDT Model Fit</a:t>
            </a:r>
          </a:p>
        </c:rich>
      </c:tx>
      <c:layout>
        <c:manualLayout>
          <c:xMode val="edge"/>
          <c:yMode val="edge"/>
          <c:x val="0.39992377665120621"/>
          <c:y val="3.26631393298059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68478768921"/>
          <c:y val="0.17839195979899497"/>
          <c:w val="0.78728843826028594"/>
          <c:h val="0.56358510741712831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Data!$F$5:$F$5000</c:f>
              <c:numCache>
                <c:formatCode>General</c:formatCode>
                <c:ptCount val="4996"/>
                <c:pt idx="0">
                  <c:v>3.9885657999999999</c:v>
                </c:pt>
                <c:pt idx="1">
                  <c:v>3.9885657999999999</c:v>
                </c:pt>
                <c:pt idx="2">
                  <c:v>3.9885657999999999</c:v>
                </c:pt>
                <c:pt idx="3">
                  <c:v>3.9885657999999999</c:v>
                </c:pt>
                <c:pt idx="4">
                  <c:v>3.9885657999999999</c:v>
                </c:pt>
                <c:pt idx="5">
                  <c:v>3.9885657999999999</c:v>
                </c:pt>
                <c:pt idx="6">
                  <c:v>3.9885657999999999</c:v>
                </c:pt>
                <c:pt idx="7">
                  <c:v>3.9885657999999999</c:v>
                </c:pt>
                <c:pt idx="8">
                  <c:v>3.9885657999999999</c:v>
                </c:pt>
                <c:pt idx="9">
                  <c:v>3.9885657999999999</c:v>
                </c:pt>
                <c:pt idx="10">
                  <c:v>3.9885657999999999</c:v>
                </c:pt>
                <c:pt idx="11">
                  <c:v>3.9885657999999999</c:v>
                </c:pt>
                <c:pt idx="12">
                  <c:v>3.9885657999999999</c:v>
                </c:pt>
                <c:pt idx="13">
                  <c:v>3.9885657999999999</c:v>
                </c:pt>
                <c:pt idx="14">
                  <c:v>3.9885657999999999</c:v>
                </c:pt>
                <c:pt idx="15">
                  <c:v>3.9885657999999999</c:v>
                </c:pt>
                <c:pt idx="16">
                  <c:v>3.9885657999999999</c:v>
                </c:pt>
                <c:pt idx="17">
                  <c:v>3.9885657999999999</c:v>
                </c:pt>
                <c:pt idx="18">
                  <c:v>3.9885657999999999</c:v>
                </c:pt>
                <c:pt idx="19">
                  <c:v>3.9885657999999999</c:v>
                </c:pt>
                <c:pt idx="20">
                  <c:v>3.9885657999999999</c:v>
                </c:pt>
                <c:pt idx="21">
                  <c:v>3.9885657999999999</c:v>
                </c:pt>
                <c:pt idx="22">
                  <c:v>3.9885657999999999</c:v>
                </c:pt>
                <c:pt idx="23">
                  <c:v>3.9885657999999999</c:v>
                </c:pt>
                <c:pt idx="24">
                  <c:v>3.9885657999999999</c:v>
                </c:pt>
                <c:pt idx="25">
                  <c:v>3.9885657999999999</c:v>
                </c:pt>
                <c:pt idx="26">
                  <c:v>3.9885657999999999</c:v>
                </c:pt>
                <c:pt idx="27">
                  <c:v>3.9885657999999999</c:v>
                </c:pt>
                <c:pt idx="28">
                  <c:v>3.9885657999999999</c:v>
                </c:pt>
                <c:pt idx="29">
                  <c:v>3.9885657999999999</c:v>
                </c:pt>
                <c:pt idx="30">
                  <c:v>3.9885657999999999</c:v>
                </c:pt>
                <c:pt idx="31">
                  <c:v>3.9885657999999999</c:v>
                </c:pt>
                <c:pt idx="32">
                  <c:v>3.9885657999999999</c:v>
                </c:pt>
                <c:pt idx="33">
                  <c:v>3.9885657999999999</c:v>
                </c:pt>
                <c:pt idx="34">
                  <c:v>3.9885657999999999</c:v>
                </c:pt>
                <c:pt idx="35">
                  <c:v>3.9885657999999999</c:v>
                </c:pt>
                <c:pt idx="36">
                  <c:v>3.9885657999999999</c:v>
                </c:pt>
                <c:pt idx="37">
                  <c:v>3.9885657999999999</c:v>
                </c:pt>
                <c:pt idx="38">
                  <c:v>3.9885657999999999</c:v>
                </c:pt>
                <c:pt idx="39">
                  <c:v>3.9885657999999999</c:v>
                </c:pt>
                <c:pt idx="40">
                  <c:v>3.9885657999999999</c:v>
                </c:pt>
                <c:pt idx="41">
                  <c:v>3.9885657999999999</c:v>
                </c:pt>
                <c:pt idx="42">
                  <c:v>3.9885657999999999</c:v>
                </c:pt>
                <c:pt idx="43">
                  <c:v>3.9885657999999999</c:v>
                </c:pt>
                <c:pt idx="44">
                  <c:v>3.9885657999999999</c:v>
                </c:pt>
                <c:pt idx="45">
                  <c:v>3.9885657999999999</c:v>
                </c:pt>
                <c:pt idx="46">
                  <c:v>3.9885657999999999</c:v>
                </c:pt>
                <c:pt idx="47">
                  <c:v>3.9885657999999999</c:v>
                </c:pt>
                <c:pt idx="48">
                  <c:v>3.9885657999999999</c:v>
                </c:pt>
                <c:pt idx="49">
                  <c:v>3.9885657999999999</c:v>
                </c:pt>
                <c:pt idx="50">
                  <c:v>3.9885657999999999</c:v>
                </c:pt>
                <c:pt idx="51">
                  <c:v>3.9885657999999999</c:v>
                </c:pt>
                <c:pt idx="52">
                  <c:v>3.9885657999999999</c:v>
                </c:pt>
                <c:pt idx="53">
                  <c:v>3.9885657999999999</c:v>
                </c:pt>
                <c:pt idx="54">
                  <c:v>3.9885657999999999</c:v>
                </c:pt>
                <c:pt idx="55">
                  <c:v>3.9885657999999999</c:v>
                </c:pt>
                <c:pt idx="56">
                  <c:v>3.9915212466451493</c:v>
                </c:pt>
                <c:pt idx="57">
                  <c:v>3.9943893466415754</c:v>
                </c:pt>
                <c:pt idx="58">
                  <c:v>3.9971726814728776</c:v>
                </c:pt>
                <c:pt idx="59">
                  <c:v>3.9998737563282849</c:v>
                </c:pt>
                <c:pt idx="60">
                  <c:v>4.0024950023574952</c:v>
                </c:pt>
                <c:pt idx="61">
                  <c:v>4.0050387788588742</c:v>
                </c:pt>
                <c:pt idx="62">
                  <c:v>4.0075073754029829</c:v>
                </c:pt>
                <c:pt idx="63">
                  <c:v>4.0099030138933465</c:v>
                </c:pt>
                <c:pt idx="64">
                  <c:v>4.0122278505663163</c:v>
                </c:pt>
                <c:pt idx="65">
                  <c:v>4.01448397793183</c:v>
                </c:pt>
                <c:pt idx="66">
                  <c:v>4.0166734266568094</c:v>
                </c:pt>
                <c:pt idx="67">
                  <c:v>4.018798167392899</c:v>
                </c:pt>
                <c:pt idx="68">
                  <c:v>4.0208601125501859</c:v>
                </c:pt>
                <c:pt idx="69">
                  <c:v>4.022861118018497</c:v>
                </c:pt>
                <c:pt idx="70">
                  <c:v>4.0248029848378248</c:v>
                </c:pt>
                <c:pt idx="71">
                  <c:v>4.0266874608193879</c:v>
                </c:pt>
                <c:pt idx="72">
                  <c:v>4.0285162421187755</c:v>
                </c:pt>
                <c:pt idx="73">
                  <c:v>4.030290974762603</c:v>
                </c:pt>
                <c:pt idx="74">
                  <c:v>4.0320132561300479</c:v>
                </c:pt>
                <c:pt idx="75">
                  <c:v>4.0336846363905989</c:v>
                </c:pt>
                <c:pt idx="76">
                  <c:v>4.0353066198993117</c:v>
                </c:pt>
                <c:pt idx="77">
                  <c:v>4.0368806665508314</c:v>
                </c:pt>
                <c:pt idx="78">
                  <c:v>4.0384081930933959</c:v>
                </c:pt>
                <c:pt idx="79">
                  <c:v>4.0398905744040041</c:v>
                </c:pt>
                <c:pt idx="80">
                  <c:v>4.0413291447258999</c:v>
                </c:pt>
                <c:pt idx="81">
                  <c:v>4.042725198869479</c:v>
                </c:pt>
                <c:pt idx="82">
                  <c:v>4.0440799933777072</c:v>
                </c:pt>
                <c:pt idx="83">
                  <c:v>4.0453947476570935</c:v>
                </c:pt>
                <c:pt idx="84">
                  <c:v>4.0466706450752374</c:v>
                </c:pt>
                <c:pt idx="85">
                  <c:v>4.0479088340259413</c:v>
                </c:pt>
                <c:pt idx="86">
                  <c:v>4.049110428962841</c:v>
                </c:pt>
                <c:pt idx="87">
                  <c:v>4.0502765114024895</c:v>
                </c:pt>
                <c:pt idx="88">
                  <c:v>4.0514081308977961</c:v>
                </c:pt>
                <c:pt idx="89">
                  <c:v>4.0525063059826927</c:v>
                </c:pt>
                <c:pt idx="90">
                  <c:v>4.0535720250888847</c:v>
                </c:pt>
                <c:pt idx="91">
                  <c:v>4.0546062474355065</c:v>
                </c:pt>
                <c:pt idx="92">
                  <c:v>4.0556099038924813</c:v>
                </c:pt>
                <c:pt idx="93">
                  <c:v>4.0565838978183697</c:v>
                </c:pt>
                <c:pt idx="94">
                  <c:v>4.0575291058734519</c:v>
                </c:pt>
                <c:pt idx="95">
                  <c:v>4.0584463788087799</c:v>
                </c:pt>
                <c:pt idx="96">
                  <c:v>4.0593365422319145</c:v>
                </c:pt>
                <c:pt idx="97">
                  <c:v>4.0602003973500231</c:v>
                </c:pt>
                <c:pt idx="98">
                  <c:v>4.0610387216910251</c:v>
                </c:pt>
                <c:pt idx="99">
                  <c:v>4.0618522698034152</c:v>
                </c:pt>
                <c:pt idx="100">
                  <c:v>4.062641773935411</c:v>
                </c:pt>
                <c:pt idx="101">
                  <c:v>4.0634079446940241</c:v>
                </c:pt>
                <c:pt idx="102">
                  <c:v>4.0641514716846556</c:v>
                </c:pt>
                <c:pt idx="103">
                  <c:v>4.0648730241317867</c:v>
                </c:pt>
                <c:pt idx="104">
                  <c:v>4.065573251481327</c:v>
                </c:pt>
                <c:pt idx="105">
                  <c:v>4.0662527839851563</c:v>
                </c:pt>
                <c:pt idx="106">
                  <c:v>4.0669122332683987</c:v>
                </c:pt>
                <c:pt idx="107">
                  <c:v>4.0675521928799228</c:v>
                </c:pt>
                <c:pt idx="108">
                  <c:v>4.0681732388265779</c:v>
                </c:pt>
                <c:pt idx="109">
                  <c:v>4.068775930091638</c:v>
                </c:pt>
                <c:pt idx="110">
                  <c:v>4.0693608091379243</c:v>
                </c:pt>
                <c:pt idx="111">
                  <c:v>4.0699284023960587</c:v>
                </c:pt>
                <c:pt idx="112">
                  <c:v>4.0704792207382878</c:v>
                </c:pt>
                <c:pt idx="113">
                  <c:v>4.0710137599383005</c:v>
                </c:pt>
                <c:pt idx="114">
                  <c:v>4.071532501117459</c:v>
                </c:pt>
                <c:pt idx="115">
                  <c:v>4.0720359111778412</c:v>
                </c:pt>
                <c:pt idx="116">
                  <c:v>4.0725244432224823</c:v>
                </c:pt>
                <c:pt idx="117">
                  <c:v>4.0729985369632002</c:v>
                </c:pt>
                <c:pt idx="118">
                  <c:v>4.0734586191163631</c:v>
                </c:pt>
                <c:pt idx="119">
                  <c:v>4.0739051037869656</c:v>
                </c:pt>
                <c:pt idx="120">
                  <c:v>4.0743383928413488</c:v>
                </c:pt>
                <c:pt idx="121">
                  <c:v>4.0747588762689109</c:v>
                </c:pt>
                <c:pt idx="122">
                  <c:v>4.0751669325331195</c:v>
                </c:pt>
                <c:pt idx="123">
                  <c:v>4.0755629289121575</c:v>
                </c:pt>
                <c:pt idx="124">
                  <c:v>4.0759472218294963</c:v>
                </c:pt>
                <c:pt idx="125">
                  <c:v>4.0763201571747016</c:v>
                </c:pt>
                <c:pt idx="126">
                  <c:v>4.0766820706147593</c:v>
                </c:pt>
                <c:pt idx="127">
                  <c:v>4.0770332878961941</c:v>
                </c:pt>
                <c:pt idx="128">
                  <c:v>4.0773741251382676</c:v>
                </c:pt>
                <c:pt idx="129">
                  <c:v>4.0777048891175047</c:v>
                </c:pt>
                <c:pt idx="130">
                  <c:v>4.0780258775438138</c:v>
                </c:pt>
                <c:pt idx="131">
                  <c:v>4.0783373793284463</c:v>
                </c:pt>
                <c:pt idx="132">
                  <c:v>4.0786396748440357</c:v>
                </c:pt>
                <c:pt idx="133">
                  <c:v>4.0789330361769514</c:v>
                </c:pt>
                <c:pt idx="134">
                  <c:v>4.0792177273721943</c:v>
                </c:pt>
                <c:pt idx="135">
                  <c:v>4.0794940046710586</c:v>
                </c:pt>
                <c:pt idx="136">
                  <c:v>4.0797621167417626</c:v>
                </c:pt>
                <c:pt idx="137">
                  <c:v>4.0800223049032676</c:v>
                </c:pt>
                <c:pt idx="138">
                  <c:v>4.0802748033424825</c:v>
                </c:pt>
                <c:pt idx="139">
                  <c:v>4.0805198393250466</c:v>
                </c:pt>
                <c:pt idx="140">
                  <c:v>4.0807576333998847</c:v>
                </c:pt>
                <c:pt idx="141">
                  <c:v>4.0809883995977154</c:v>
                </c:pt>
                <c:pt idx="142">
                  <c:v>4.0812123456236939</c:v>
                </c:pt>
                <c:pt idx="143">
                  <c:v>4.0814296730443607</c:v>
                </c:pt>
                <c:pt idx="144">
                  <c:v>4.0816405774690647</c:v>
                </c:pt>
                <c:pt idx="145">
                  <c:v>4.0818452487260242</c:v>
                </c:pt>
                <c:pt idx="146">
                  <c:v>4.0820438710331866</c:v>
                </c:pt>
                <c:pt idx="147">
                  <c:v>4.082236623164035</c:v>
                </c:pt>
                <c:pt idx="148">
                  <c:v>4.0824236786084995</c:v>
                </c:pt>
                <c:pt idx="149">
                  <c:v>4.0826052057291058</c:v>
                </c:pt>
                <c:pt idx="150">
                  <c:v>4.0827813679125162</c:v>
                </c:pt>
                <c:pt idx="151">
                  <c:v>4.0829523237165866</c:v>
                </c:pt>
                <c:pt idx="152">
                  <c:v>4.083118227013081</c:v>
                </c:pt>
                <c:pt idx="153">
                  <c:v>4.0803237804810157</c:v>
                </c:pt>
                <c:pt idx="154">
                  <c:v>4.0776119223252332</c:v>
                </c:pt>
                <c:pt idx="155">
                  <c:v>4.0749802116903364</c:v>
                </c:pt>
                <c:pt idx="156">
                  <c:v>4.0724262798591093</c:v>
                </c:pt>
                <c:pt idx="157">
                  <c:v>4.0699478281205073</c:v>
                </c:pt>
                <c:pt idx="158">
                  <c:v>4.067542625700665</c:v>
                </c:pt>
                <c:pt idx="159">
                  <c:v>4.0652085077550497</c:v>
                </c:pt>
                <c:pt idx="160">
                  <c:v>4.0629433734199516</c:v>
                </c:pt>
                <c:pt idx="161">
                  <c:v>4.0607451839215685</c:v>
                </c:pt>
                <c:pt idx="162">
                  <c:v>4.0586119607409694</c:v>
                </c:pt>
                <c:pt idx="163">
                  <c:v>4.0565417838332944</c:v>
                </c:pt>
                <c:pt idx="164">
                  <c:v>4.0545327898995858</c:v>
                </c:pt>
                <c:pt idx="165">
                  <c:v>4.0525831707096929</c:v>
                </c:pt>
                <c:pt idx="166">
                  <c:v>4.0506911714747407</c:v>
                </c:pt>
                <c:pt idx="167">
                  <c:v>4.048855089267704</c:v>
                </c:pt>
                <c:pt idx="168">
                  <c:v>4.0470732714906577</c:v>
                </c:pt>
                <c:pt idx="169">
                  <c:v>4.0453441143873254</c:v>
                </c:pt>
                <c:pt idx="170">
                  <c:v>4.043666061599593</c:v>
                </c:pt>
                <c:pt idx="171">
                  <c:v>4.0420376027666798</c:v>
                </c:pt>
                <c:pt idx="172">
                  <c:v>4.0404572721657113</c:v>
                </c:pt>
                <c:pt idx="173">
                  <c:v>4.0389236473924708</c:v>
                </c:pt>
                <c:pt idx="174">
                  <c:v>4.0374353480811402</c:v>
                </c:pt>
                <c:pt idx="175">
                  <c:v>4.035991034661877</c:v>
                </c:pt>
                <c:pt idx="176">
                  <c:v>4.0345894071551083</c:v>
                </c:pt>
                <c:pt idx="177">
                  <c:v>4.0332292040014659</c:v>
                </c:pt>
                <c:pt idx="178">
                  <c:v>4.0319092009262949</c:v>
                </c:pt>
                <c:pt idx="179">
                  <c:v>4.0306282098377251</c:v>
                </c:pt>
                <c:pt idx="180">
                  <c:v>4.0293850777573068</c:v>
                </c:pt>
                <c:pt idx="181">
                  <c:v>4.0281786857822546</c:v>
                </c:pt>
                <c:pt idx="182">
                  <c:v>4.0270079480783565</c:v>
                </c:pt>
                <c:pt idx="183">
                  <c:v>4.0258718109026512</c:v>
                </c:pt>
                <c:pt idx="184">
                  <c:v>4.0247692516549902</c:v>
                </c:pt>
                <c:pt idx="185">
                  <c:v>4.0236992779576246</c:v>
                </c:pt>
                <c:pt idx="186">
                  <c:v>4.0226609267620015</c:v>
                </c:pt>
                <c:pt idx="187">
                  <c:v>4.0216532634819542</c:v>
                </c:pt>
                <c:pt idx="188">
                  <c:v>4.020675381152512</c:v>
                </c:pt>
                <c:pt idx="189">
                  <c:v>4.0197263996135684</c:v>
                </c:pt>
                <c:pt idx="190">
                  <c:v>4.0188054647176807</c:v>
                </c:pt>
                <c:pt idx="191">
                  <c:v>4.0179117475612776</c:v>
                </c:pt>
                <c:pt idx="192">
                  <c:v>4.0170444437385902</c:v>
                </c:pt>
                <c:pt idx="193">
                  <c:v>4.0162027726176337</c:v>
                </c:pt>
                <c:pt idx="194">
                  <c:v>4.0153859766375852</c:v>
                </c:pt>
                <c:pt idx="195">
                  <c:v>4.0145933206269264</c:v>
                </c:pt>
                <c:pt idx="196">
                  <c:v>4.0138240911417427</c:v>
                </c:pt>
                <c:pt idx="197">
                  <c:v>4.0130775958235718</c:v>
                </c:pt>
                <c:pt idx="198">
                  <c:v>4.0123531627762379</c:v>
                </c:pt>
                <c:pt idx="199">
                  <c:v>4.0116501399610982</c:v>
                </c:pt>
                <c:pt idx="200">
                  <c:v>4.0109678946101628</c:v>
                </c:pt>
                <c:pt idx="201">
                  <c:v>4.0103058126565632</c:v>
                </c:pt>
                <c:pt idx="202">
                  <c:v>4.0096632981818496</c:v>
                </c:pt>
                <c:pt idx="203">
                  <c:v>4.0090397728796239</c:v>
                </c:pt>
                <c:pt idx="204">
                  <c:v>4.0084346755350246</c:v>
                </c:pt>
                <c:pt idx="205">
                  <c:v>4.0078474615195958</c:v>
                </c:pt>
                <c:pt idx="206">
                  <c:v>4.0072776023010857</c:v>
                </c:pt>
                <c:pt idx="207">
                  <c:v>4.0067245849677313</c:v>
                </c:pt>
                <c:pt idx="208">
                  <c:v>4.0061879117666024</c:v>
                </c:pt>
                <c:pt idx="209">
                  <c:v>4.0056670996555921</c:v>
                </c:pt>
                <c:pt idx="210">
                  <c:v>4.0051616798686442</c:v>
                </c:pt>
                <c:pt idx="211">
                  <c:v>4.0046711974938338</c:v>
                </c:pt>
                <c:pt idx="212">
                  <c:v>4.0041952110639141</c:v>
                </c:pt>
                <c:pt idx="213">
                  <c:v>4.0037332921589694</c:v>
                </c:pt>
                <c:pt idx="214">
                  <c:v>4.0032850250208041</c:v>
                </c:pt>
                <c:pt idx="215">
                  <c:v>4.0028500061787344</c:v>
                </c:pt>
                <c:pt idx="216">
                  <c:v>4.0024278440864389</c:v>
                </c:pt>
                <c:pt idx="217">
                  <c:v>3.9961072654792389</c:v>
                </c:pt>
                <c:pt idx="218">
                  <c:v>3.9899734882004392</c:v>
                </c:pt>
                <c:pt idx="219">
                  <c:v>3.9840209914364468</c:v>
                </c:pt>
                <c:pt idx="220">
                  <c:v>3.9782444175383684</c:v>
                </c:pt>
                <c:pt idx="221">
                  <c:v>3.9726385671997653</c:v>
                </c:pt>
                <c:pt idx="222">
                  <c:v>3.9671983947769265</c:v>
                </c:pt>
                <c:pt idx="223">
                  <c:v>3.961919003747449</c:v>
                </c:pt>
                <c:pt idx="224">
                  <c:v>3.9567956423030362</c:v>
                </c:pt>
                <c:pt idx="225">
                  <c:v>3.9518236990725515</c:v>
                </c:pt>
                <c:pt idx="226">
                  <c:v>3.9469986989714707</c:v>
                </c:pt>
                <c:pt idx="227">
                  <c:v>3.9423162991740059</c:v>
                </c:pt>
                <c:pt idx="228">
                  <c:v>3.9377722852042676</c:v>
                </c:pt>
                <c:pt idx="229">
                  <c:v>3.9333625671429528</c:v>
                </c:pt>
                <c:pt idx="230">
                  <c:v>3.929083175946142</c:v>
                </c:pt>
                <c:pt idx="231">
                  <c:v>3.9249302598728901</c:v>
                </c:pt>
                <c:pt idx="232">
                  <c:v>3.9209000810184009</c:v>
                </c:pt>
                <c:pt idx="233">
                  <c:v>3.9169890119496604</c:v>
                </c:pt>
                <c:pt idx="234">
                  <c:v>3.9131935324405012</c:v>
                </c:pt>
                <c:pt idx="235">
                  <c:v>3.9095102263031629</c:v>
                </c:pt>
                <c:pt idx="236">
                  <c:v>3.9059357783134914</c:v>
                </c:pt>
                <c:pt idx="237">
                  <c:v>3.902466971227013</c:v>
                </c:pt>
                <c:pt idx="238">
                  <c:v>3.8991006828831987</c:v>
                </c:pt>
                <c:pt idx="239">
                  <c:v>3.8958338833953077</c:v>
                </c:pt>
                <c:pt idx="240">
                  <c:v>3.8926636324232851</c:v>
                </c:pt>
                <c:pt idx="241">
                  <c:v>3.889587076527258</c:v>
                </c:pt>
                <c:pt idx="242">
                  <c:v>3.8866014465992462</c:v>
                </c:pt>
                <c:pt idx="243">
                  <c:v>3.8837040553707785</c:v>
                </c:pt>
                <c:pt idx="244">
                  <c:v>3.8808922949941693</c:v>
                </c:pt>
                <c:pt idx="245">
                  <c:v>3.8781636346952801</c:v>
                </c:pt>
                <c:pt idx="246">
                  <c:v>3.8755156184956521</c:v>
                </c:pt>
                <c:pt idx="247">
                  <c:v>3.8729458630019589</c:v>
                </c:pt>
                <c:pt idx="248">
                  <c:v>3.8704520552607926</c:v>
                </c:pt>
                <c:pt idx="249">
                  <c:v>3.868031950676849</c:v>
                </c:pt>
                <c:pt idx="250">
                  <c:v>3.8656833709926408</c:v>
                </c:pt>
                <c:pt idx="251">
                  <c:v>3.863404202327918</c:v>
                </c:pt>
                <c:pt idx="252">
                  <c:v>3.8611923932770345</c:v>
                </c:pt>
                <c:pt idx="253">
                  <c:v>3.8590459530625423</c:v>
                </c:pt>
                <c:pt idx="254">
                  <c:v>3.8569629497433593</c:v>
                </c:pt>
                <c:pt idx="255">
                  <c:v>3.8549415084758913</c:v>
                </c:pt>
                <c:pt idx="256">
                  <c:v>3.8529798098265466</c:v>
                </c:pt>
                <c:pt idx="257">
                  <c:v>3.8510760881341217</c:v>
                </c:pt>
                <c:pt idx="258">
                  <c:v>3.8492286299205887</c:v>
                </c:pt>
                <c:pt idx="259">
                  <c:v>3.8474357723488479</c:v>
                </c:pt>
                <c:pt idx="260">
                  <c:v>3.8456959017260637</c:v>
                </c:pt>
                <c:pt idx="261">
                  <c:v>3.8440074520512306</c:v>
                </c:pt>
                <c:pt idx="262">
                  <c:v>3.8423689036056672</c:v>
                </c:pt>
                <c:pt idx="263">
                  <c:v>3.8407787815851675</c:v>
                </c:pt>
                <c:pt idx="264">
                  <c:v>3.8392356547725761</c:v>
                </c:pt>
                <c:pt idx="265">
                  <c:v>3.837738134249598</c:v>
                </c:pt>
                <c:pt idx="266">
                  <c:v>3.8362848721466767</c:v>
                </c:pt>
                <c:pt idx="267">
                  <c:v>3.8348745604298213</c:v>
                </c:pt>
                <c:pt idx="268">
                  <c:v>3.8335059297232879</c:v>
                </c:pt>
                <c:pt idx="269">
                  <c:v>3.8439995347476521</c:v>
                </c:pt>
                <c:pt idx="270">
                  <c:v>3.8541830068743685</c:v>
                </c:pt>
                <c:pt idx="271">
                  <c:v>3.8640655119157561</c:v>
                </c:pt>
                <c:pt idx="272">
                  <c:v>3.8736559447934411</c:v>
                </c:pt>
                <c:pt idx="273">
                  <c:v>3.8829629375443875</c:v>
                </c:pt>
                <c:pt idx="274">
                  <c:v>3.8919948670903119</c:v>
                </c:pt>
                <c:pt idx="275">
                  <c:v>3.9007598627774791</c:v>
                </c:pt>
                <c:pt idx="276">
                  <c:v>3.9092658136936622</c:v>
                </c:pt>
                <c:pt idx="277">
                  <c:v>3.9175203757688548</c:v>
                </c:pt>
                <c:pt idx="278">
                  <c:v>3.9255309786661248</c:v>
                </c:pt>
                <c:pt idx="279">
                  <c:v>3.9333048324688109</c:v>
                </c:pt>
                <c:pt idx="280">
                  <c:v>3.940848934170087</c:v>
                </c:pt>
                <c:pt idx="281">
                  <c:v>3.9481700739707257</c:v>
                </c:pt>
                <c:pt idx="282">
                  <c:v>3.9552748413907399</c:v>
                </c:pt>
                <c:pt idx="283">
                  <c:v>3.9621696312003936</c:v>
                </c:pt>
                <c:pt idx="284">
                  <c:v>3.968860649175928</c:v>
                </c:pt>
                <c:pt idx="285">
                  <c:v>3.9753539176851778</c:v>
                </c:pt>
                <c:pt idx="286">
                  <c:v>3.9816552811081105</c:v>
                </c:pt>
                <c:pt idx="287">
                  <c:v>3.9877704110971615</c:v>
                </c:pt>
                <c:pt idx="288">
                  <c:v>3.9937048116821048</c:v>
                </c:pt>
                <c:pt idx="289">
                  <c:v>3.9994638242240508</c:v>
                </c:pt>
                <c:pt idx="290">
                  <c:v>4.0050526322230322</c:v>
                </c:pt>
                <c:pt idx="291">
                  <c:v>4.0104762659835034</c:v>
                </c:pt>
                <c:pt idx="292">
                  <c:v>4.0157396071419553</c:v>
                </c:pt>
                <c:pt idx="293">
                  <c:v>4.0208473930607171</c:v>
                </c:pt>
                <c:pt idx="294">
                  <c:v>4.0258042210919021</c:v>
                </c:pt>
                <c:pt idx="295">
                  <c:v>4.030614552715333</c:v>
                </c:pt>
                <c:pt idx="296">
                  <c:v>4.0352827175541792</c:v>
                </c:pt>
                <c:pt idx="297">
                  <c:v>4.0398129172719051</c:v>
                </c:pt>
                <c:pt idx="298">
                  <c:v>4.0442092293540552</c:v>
                </c:pt>
                <c:pt idx="299">
                  <c:v>4.0484756107782633</c:v>
                </c:pt>
                <c:pt idx="300">
                  <c:v>4.0526159015758001</c:v>
                </c:pt>
                <c:pt idx="301">
                  <c:v>4.056633828287862</c:v>
                </c:pt>
                <c:pt idx="302">
                  <c:v>4.0605330073197079</c:v>
                </c:pt>
                <c:pt idx="303">
                  <c:v>4.0643169481956685</c:v>
                </c:pt>
                <c:pt idx="304">
                  <c:v>4.0679890567179555</c:v>
                </c:pt>
                <c:pt idx="305">
                  <c:v>4.0715526380321148</c:v>
                </c:pt>
                <c:pt idx="306">
                  <c:v>4.0750108996018772</c:v>
                </c:pt>
                <c:pt idx="307">
                  <c:v>4.0783669540960963</c:v>
                </c:pt>
                <c:pt idx="308">
                  <c:v>4.0816238221903562</c:v>
                </c:pt>
                <c:pt idx="309">
                  <c:v>4.0847844352857878</c:v>
                </c:pt>
                <c:pt idx="310">
                  <c:v>4.0878516381475238</c:v>
                </c:pt>
                <c:pt idx="311">
                  <c:v>4.0908281914651834</c:v>
                </c:pt>
                <c:pt idx="312">
                  <c:v>4.0937167743376746</c:v>
                </c:pt>
                <c:pt idx="313">
                  <c:v>4.0965199866845685</c:v>
                </c:pt>
                <c:pt idx="314">
                  <c:v>4.0992403515862001</c:v>
                </c:pt>
                <c:pt idx="315">
                  <c:v>4.1018803175546106</c:v>
                </c:pt>
                <c:pt idx="316">
                  <c:v>4.1044422607373745</c:v>
                </c:pt>
                <c:pt idx="317">
                  <c:v>4.1069284870562921</c:v>
                </c:pt>
                <c:pt idx="318">
                  <c:v>4.1093412342828772</c:v>
                </c:pt>
                <c:pt idx="319">
                  <c:v>4.1116826740524983</c:v>
                </c:pt>
                <c:pt idx="320">
                  <c:v>4.1139549138189997</c:v>
                </c:pt>
                <c:pt idx="321">
                  <c:v>4.1161599987515523</c:v>
                </c:pt>
                <c:pt idx="322">
                  <c:v>4.1182999135754432</c:v>
                </c:pt>
                <c:pt idx="323">
                  <c:v>4.1203765843584623</c:v>
                </c:pt>
                <c:pt idx="324">
                  <c:v>4.1223918802444937</c:v>
                </c:pt>
                <c:pt idx="325">
                  <c:v>4.1243476151358713</c:v>
                </c:pt>
                <c:pt idx="326">
                  <c:v>4.126245549326014</c:v>
                </c:pt>
                <c:pt idx="327">
                  <c:v>4.128087391083807</c:v>
                </c:pt>
                <c:pt idx="328">
                  <c:v>4.1298747981911603</c:v>
                </c:pt>
                <c:pt idx="329">
                  <c:v>4.1316093794351243</c:v>
                </c:pt>
                <c:pt idx="330">
                  <c:v>4.1332926960559062</c:v>
                </c:pt>
                <c:pt idx="331">
                  <c:v>4.1349262631520913</c:v>
                </c:pt>
                <c:pt idx="332">
                  <c:v>4.136511551044336</c:v>
                </c:pt>
                <c:pt idx="333">
                  <c:v>4.1380499865987534</c:v>
                </c:pt>
                <c:pt idx="334">
                  <c:v>4.1395429545111906</c:v>
                </c:pt>
                <c:pt idx="335">
                  <c:v>4.1409917985535465</c:v>
                </c:pt>
                <c:pt idx="336">
                  <c:v>4.1423978227832592</c:v>
                </c:pt>
                <c:pt idx="337">
                  <c:v>4.143762292717045</c:v>
                </c:pt>
                <c:pt idx="338">
                  <c:v>4.1391755431796495</c:v>
                </c:pt>
                <c:pt idx="339">
                  <c:v>4.134724352577579</c:v>
                </c:pt>
                <c:pt idx="340">
                  <c:v>4.1304047145388267</c:v>
                </c:pt>
                <c:pt idx="341">
                  <c:v>4.1262127410975733</c:v>
                </c:pt>
                <c:pt idx="342">
                  <c:v>4.1221446591947544</c:v>
                </c:pt>
                <c:pt idx="343">
                  <c:v>4.1181968072820547</c:v>
                </c:pt>
                <c:pt idx="344">
                  <c:v>4.1143656320262645</c:v>
                </c:pt>
                <c:pt idx="345">
                  <c:v>4.1106476851110409</c:v>
                </c:pt>
                <c:pt idx="346">
                  <c:v>4.1070396201331922</c:v>
                </c:pt>
                <c:pt idx="347">
                  <c:v>4.1035381895906857</c:v>
                </c:pt>
                <c:pt idx="348">
                  <c:v>4.1001402419596795</c:v>
                </c:pt>
                <c:pt idx="349">
                  <c:v>4.0968427188579382</c:v>
                </c:pt>
                <c:pt idx="350">
                  <c:v>4.0936426522920799</c:v>
                </c:pt>
                <c:pt idx="351">
                  <c:v>4.0905371619861857</c:v>
                </c:pt>
                <c:pt idx="352">
                  <c:v>4.0875234527893518</c:v>
                </c:pt>
                <c:pt idx="353">
                  <c:v>4.0845988121598706</c:v>
                </c:pt>
                <c:pt idx="354">
                  <c:v>4.0817606077237558</c:v>
                </c:pt>
                <c:pt idx="355">
                  <c:v>4.0790062849054305</c:v>
                </c:pt>
                <c:pt idx="356">
                  <c:v>4.0763333646284359</c:v>
                </c:pt>
                <c:pt idx="357">
                  <c:v>4.0737394410840952</c:v>
                </c:pt>
                <c:pt idx="358">
                  <c:v>4.0712221795661243</c:v>
                </c:pt>
                <c:pt idx="359">
                  <c:v>4.0687793143692357</c:v>
                </c:pt>
                <c:pt idx="360">
                  <c:v>4.0664086467498537</c:v>
                </c:pt>
                <c:pt idx="361">
                  <c:v>4.0641080429470966</c:v>
                </c:pt>
                <c:pt idx="362">
                  <c:v>4.0618754322622461</c:v>
                </c:pt>
                <c:pt idx="363">
                  <c:v>4.0597088051949806</c:v>
                </c:pt>
                <c:pt idx="364">
                  <c:v>4.0576062116346874</c:v>
                </c:pt>
                <c:pt idx="365">
                  <c:v>4.0555657591052325</c:v>
                </c:pt>
                <c:pt idx="366">
                  <c:v>4.0535856110616058</c:v>
                </c:pt>
                <c:pt idx="367">
                  <c:v>4.0516639852369032</c:v>
                </c:pt>
                <c:pt idx="368">
                  <c:v>4.0497991520381689</c:v>
                </c:pt>
                <c:pt idx="369">
                  <c:v>4.0479894329896444</c:v>
                </c:pt>
                <c:pt idx="370">
                  <c:v>4.0462331992220264</c:v>
                </c:pt>
                <c:pt idx="371">
                  <c:v>4.0445288700063742</c:v>
                </c:pt>
                <c:pt idx="372">
                  <c:v>4.0428749113313485</c:v>
                </c:pt>
                <c:pt idx="373">
                  <c:v>4.0412698345224962</c:v>
                </c:pt>
                <c:pt idx="374">
                  <c:v>4.0397121949023429</c:v>
                </c:pt>
                <c:pt idx="375">
                  <c:v>4.0382005904900868</c:v>
                </c:pt>
                <c:pt idx="376">
                  <c:v>4.0367336607397206</c:v>
                </c:pt>
                <c:pt idx="377">
                  <c:v>4.035310085315448</c:v>
                </c:pt>
                <c:pt idx="378">
                  <c:v>4.033928582903294</c:v>
                </c:pt>
                <c:pt idx="379">
                  <c:v>4.0325879100578321</c:v>
                </c:pt>
                <c:pt idx="380">
                  <c:v>4.0312868600830036</c:v>
                </c:pt>
                <c:pt idx="381">
                  <c:v>4.030024261946008</c:v>
                </c:pt>
                <c:pt idx="382">
                  <c:v>4.0287989792232946</c:v>
                </c:pt>
                <c:pt idx="383">
                  <c:v>4.0276099090777029</c:v>
                </c:pt>
                <c:pt idx="384">
                  <c:v>4.0264559812658378</c:v>
                </c:pt>
                <c:pt idx="385">
                  <c:v>4.0253361571747757</c:v>
                </c:pt>
                <c:pt idx="386">
                  <c:v>4.0242494288872441</c:v>
                </c:pt>
                <c:pt idx="387">
                  <c:v>4.0231948182744288</c:v>
                </c:pt>
                <c:pt idx="388">
                  <c:v>4.0221713761155895</c:v>
                </c:pt>
                <c:pt idx="389">
                  <c:v>4.0211781812436982</c:v>
                </c:pt>
                <c:pt idx="390">
                  <c:v>4.0202143397163281</c:v>
                </c:pt>
                <c:pt idx="391">
                  <c:v>4.0192789840110432</c:v>
                </c:pt>
                <c:pt idx="392">
                  <c:v>4.0183712722445701</c:v>
                </c:pt>
                <c:pt idx="393">
                  <c:v>4.0174903874150472</c:v>
                </c:pt>
                <c:pt idx="394">
                  <c:v>4.0166355366666657</c:v>
                </c:pt>
                <c:pt idx="395">
                  <c:v>4.0158059505760484</c:v>
                </c:pt>
                <c:pt idx="396">
                  <c:v>4.0150008824597148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5"/>
            <c:spPr>
              <a:noFill/>
              <a:ln>
                <a:noFill/>
              </a:ln>
            </c:spPr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Data!$G$5:$G$5000</c:f>
              <c:numCache>
                <c:formatCode>General</c:formatCode>
                <c:ptCount val="4996"/>
                <c:pt idx="0">
                  <c:v>3.9885657999999999</c:v>
                </c:pt>
                <c:pt idx="1">
                  <c:v>4.0013332999999998</c:v>
                </c:pt>
                <c:pt idx="2">
                  <c:v>3.9986239000000001</c:v>
                </c:pt>
                <c:pt idx="3">
                  <c:v>3.9908719000000001</c:v>
                </c:pt>
                <c:pt idx="4">
                  <c:v>3.9775105000000002</c:v>
                </c:pt>
                <c:pt idx="5">
                  <c:v>3.9935261999999998</c:v>
                </c:pt>
                <c:pt idx="6">
                  <c:v>3.9917175</c:v>
                </c:pt>
                <c:pt idx="7">
                  <c:v>3.9803673000000002</c:v>
                </c:pt>
                <c:pt idx="8">
                  <c:v>4.0000663999999997</c:v>
                </c:pt>
                <c:pt idx="9">
                  <c:v>3.9790291</c:v>
                </c:pt>
                <c:pt idx="10">
                  <c:v>3.9939626000000001</c:v>
                </c:pt>
                <c:pt idx="11">
                  <c:v>3.9903959000000002</c:v>
                </c:pt>
                <c:pt idx="12">
                  <c:v>3.9898956999999999</c:v>
                </c:pt>
                <c:pt idx="13">
                  <c:v>3.9995885000000002</c:v>
                </c:pt>
                <c:pt idx="14">
                  <c:v>3.9833109000000002</c:v>
                </c:pt>
                <c:pt idx="15">
                  <c:v>3.9918714</c:v>
                </c:pt>
                <c:pt idx="16">
                  <c:v>3.9953626</c:v>
                </c:pt>
                <c:pt idx="17">
                  <c:v>3.9932820000000002</c:v>
                </c:pt>
                <c:pt idx="18">
                  <c:v>3.9913707</c:v>
                </c:pt>
                <c:pt idx="19">
                  <c:v>3.9917885000000002</c:v>
                </c:pt>
                <c:pt idx="20">
                  <c:v>3.9957641000000002</c:v>
                </c:pt>
                <c:pt idx="21">
                  <c:v>4.0029070999999998</c:v>
                </c:pt>
                <c:pt idx="22">
                  <c:v>3.9875707999999999</c:v>
                </c:pt>
                <c:pt idx="23">
                  <c:v>4.0067703999999997</c:v>
                </c:pt>
                <c:pt idx="24">
                  <c:v>3.9957573000000002</c:v>
                </c:pt>
                <c:pt idx="25">
                  <c:v>3.9878461000000001</c:v>
                </c:pt>
                <c:pt idx="26">
                  <c:v>3.9805828999999999</c:v>
                </c:pt>
                <c:pt idx="27">
                  <c:v>3.9875354999999999</c:v>
                </c:pt>
                <c:pt idx="28">
                  <c:v>3.9914931</c:v>
                </c:pt>
                <c:pt idx="29">
                  <c:v>4.0049203000000002</c:v>
                </c:pt>
                <c:pt idx="30">
                  <c:v>3.9981800999999999</c:v>
                </c:pt>
                <c:pt idx="31">
                  <c:v>3.9874117999999998</c:v>
                </c:pt>
                <c:pt idx="32">
                  <c:v>4.0013458000000002</c:v>
                </c:pt>
                <c:pt idx="33">
                  <c:v>4.0057134000000003</c:v>
                </c:pt>
                <c:pt idx="34">
                  <c:v>3.9896067</c:v>
                </c:pt>
                <c:pt idx="35">
                  <c:v>3.9922238000000001</c:v>
                </c:pt>
                <c:pt idx="36">
                  <c:v>3.9992453000000001</c:v>
                </c:pt>
                <c:pt idx="37">
                  <c:v>3.9878756000000002</c:v>
                </c:pt>
                <c:pt idx="38">
                  <c:v>3.9962566000000002</c:v>
                </c:pt>
                <c:pt idx="39">
                  <c:v>3.9965975999999999</c:v>
                </c:pt>
                <c:pt idx="40">
                  <c:v>3.9943211999999999</c:v>
                </c:pt>
                <c:pt idx="41">
                  <c:v>3.9950195000000002</c:v>
                </c:pt>
                <c:pt idx="42">
                  <c:v>4.0041348000000001</c:v>
                </c:pt>
                <c:pt idx="43">
                  <c:v>4.0019100999999999</c:v>
                </c:pt>
                <c:pt idx="44">
                  <c:v>3.9916559999999999</c:v>
                </c:pt>
                <c:pt idx="45">
                  <c:v>3.9962515000000001</c:v>
                </c:pt>
                <c:pt idx="46">
                  <c:v>4.0143047999999997</c:v>
                </c:pt>
                <c:pt idx="47">
                  <c:v>3.9978812000000001</c:v>
                </c:pt>
                <c:pt idx="48">
                  <c:v>3.9933765000000001</c:v>
                </c:pt>
                <c:pt idx="49">
                  <c:v>3.9830152000000001</c:v>
                </c:pt>
                <c:pt idx="50">
                  <c:v>3.9991922</c:v>
                </c:pt>
                <c:pt idx="51">
                  <c:v>3.9962002999999999</c:v>
                </c:pt>
                <c:pt idx="52">
                  <c:v>3.9852919</c:v>
                </c:pt>
                <c:pt idx="53">
                  <c:v>3.9952437999999999</c:v>
                </c:pt>
                <c:pt idx="54">
                  <c:v>4.0062505000000002</c:v>
                </c:pt>
                <c:pt idx="55">
                  <c:v>3.9839850999999999</c:v>
                </c:pt>
                <c:pt idx="56">
                  <c:v>3.9869031000000001</c:v>
                </c:pt>
                <c:pt idx="57">
                  <c:v>4.0002352999999999</c:v>
                </c:pt>
                <c:pt idx="58">
                  <c:v>4.0240469000000001</c:v>
                </c:pt>
                <c:pt idx="59">
                  <c:v>4.0581602999999999</c:v>
                </c:pt>
                <c:pt idx="60">
                  <c:v>4.0977676000000001</c:v>
                </c:pt>
                <c:pt idx="61">
                  <c:v>4.1368726999999996</c:v>
                </c:pt>
                <c:pt idx="62">
                  <c:v>4.1898317</c:v>
                </c:pt>
                <c:pt idx="63">
                  <c:v>4.2364964000000001</c:v>
                </c:pt>
                <c:pt idx="64">
                  <c:v>4.3080252000000003</c:v>
                </c:pt>
                <c:pt idx="65">
                  <c:v>4.3849898999999999</c:v>
                </c:pt>
                <c:pt idx="66">
                  <c:v>4.4480119</c:v>
                </c:pt>
                <c:pt idx="67">
                  <c:v>4.5115249000000004</c:v>
                </c:pt>
                <c:pt idx="68">
                  <c:v>4.5714778999999997</c:v>
                </c:pt>
                <c:pt idx="69">
                  <c:v>4.6189650999999996</c:v>
                </c:pt>
                <c:pt idx="70">
                  <c:v>4.7035163000000004</c:v>
                </c:pt>
                <c:pt idx="71">
                  <c:v>4.7487678000000004</c:v>
                </c:pt>
                <c:pt idx="72">
                  <c:v>4.8025988999999996</c:v>
                </c:pt>
                <c:pt idx="73">
                  <c:v>4.8478079999999997</c:v>
                </c:pt>
                <c:pt idx="74">
                  <c:v>4.8846018000000004</c:v>
                </c:pt>
                <c:pt idx="75">
                  <c:v>4.9397764999999998</c:v>
                </c:pt>
                <c:pt idx="76">
                  <c:v>4.9633915999999996</c:v>
                </c:pt>
                <c:pt idx="77">
                  <c:v>5.0019476000000003</c:v>
                </c:pt>
                <c:pt idx="78">
                  <c:v>5.0264699999999998</c:v>
                </c:pt>
                <c:pt idx="79">
                  <c:v>5.0574190000000003</c:v>
                </c:pt>
                <c:pt idx="80">
                  <c:v>5.0838910999999998</c:v>
                </c:pt>
                <c:pt idx="81">
                  <c:v>5.1034109000000001</c:v>
                </c:pt>
                <c:pt idx="82">
                  <c:v>5.1298091000000001</c:v>
                </c:pt>
                <c:pt idx="83">
                  <c:v>5.1442059999999996</c:v>
                </c:pt>
                <c:pt idx="84">
                  <c:v>5.1531343999999999</c:v>
                </c:pt>
                <c:pt idx="85">
                  <c:v>5.1754248</c:v>
                </c:pt>
                <c:pt idx="86">
                  <c:v>5.1825916999999997</c:v>
                </c:pt>
                <c:pt idx="87">
                  <c:v>5.2016268999999999</c:v>
                </c:pt>
                <c:pt idx="88">
                  <c:v>5.2117184999999999</c:v>
                </c:pt>
                <c:pt idx="89">
                  <c:v>5.226254</c:v>
                </c:pt>
                <c:pt idx="90">
                  <c:v>5.2332488000000001</c:v>
                </c:pt>
                <c:pt idx="91">
                  <c:v>5.2236694999999997</c:v>
                </c:pt>
                <c:pt idx="92">
                  <c:v>5.2495788000000001</c:v>
                </c:pt>
                <c:pt idx="93">
                  <c:v>5.2501559999999996</c:v>
                </c:pt>
                <c:pt idx="94">
                  <c:v>5.2656722</c:v>
                </c:pt>
                <c:pt idx="95">
                  <c:v>5.2635500000000004</c:v>
                </c:pt>
                <c:pt idx="96">
                  <c:v>5.2601760000000004</c:v>
                </c:pt>
                <c:pt idx="97">
                  <c:v>5.2793092000000001</c:v>
                </c:pt>
                <c:pt idx="98">
                  <c:v>5.2672926000000002</c:v>
                </c:pt>
                <c:pt idx="99">
                  <c:v>5.2788405999999997</c:v>
                </c:pt>
                <c:pt idx="100">
                  <c:v>5.2732627000000001</c:v>
                </c:pt>
                <c:pt idx="101">
                  <c:v>5.2902578</c:v>
                </c:pt>
                <c:pt idx="102">
                  <c:v>5.2842745999999998</c:v>
                </c:pt>
                <c:pt idx="103">
                  <c:v>5.2859711999999996</c:v>
                </c:pt>
                <c:pt idx="104">
                  <c:v>5.2843597000000004</c:v>
                </c:pt>
                <c:pt idx="105">
                  <c:v>5.2910982999999998</c:v>
                </c:pt>
                <c:pt idx="106">
                  <c:v>5.2759267999999997</c:v>
                </c:pt>
                <c:pt idx="107">
                  <c:v>5.2986746</c:v>
                </c:pt>
                <c:pt idx="108">
                  <c:v>5.3042626000000004</c:v>
                </c:pt>
                <c:pt idx="109">
                  <c:v>5.2882804999999999</c:v>
                </c:pt>
                <c:pt idx="110">
                  <c:v>5.2920565000000002</c:v>
                </c:pt>
                <c:pt idx="111">
                  <c:v>5.2972010999999997</c:v>
                </c:pt>
                <c:pt idx="112">
                  <c:v>5.2817138999999997</c:v>
                </c:pt>
                <c:pt idx="113">
                  <c:v>5.2954774999999996</c:v>
                </c:pt>
                <c:pt idx="114">
                  <c:v>5.2971902999999996</c:v>
                </c:pt>
                <c:pt idx="115">
                  <c:v>5.3083581000000004</c:v>
                </c:pt>
                <c:pt idx="116">
                  <c:v>5.3012766999999998</c:v>
                </c:pt>
                <c:pt idx="117">
                  <c:v>5.3025772</c:v>
                </c:pt>
                <c:pt idx="118">
                  <c:v>5.3001256000000003</c:v>
                </c:pt>
                <c:pt idx="119">
                  <c:v>5.2999036000000004</c:v>
                </c:pt>
                <c:pt idx="120">
                  <c:v>5.3039296</c:v>
                </c:pt>
                <c:pt idx="121">
                  <c:v>5.2933240000000001</c:v>
                </c:pt>
                <c:pt idx="122">
                  <c:v>5.2927134999999996</c:v>
                </c:pt>
                <c:pt idx="123">
                  <c:v>5.3069296000000001</c:v>
                </c:pt>
                <c:pt idx="124">
                  <c:v>5.2978385000000001</c:v>
                </c:pt>
                <c:pt idx="125">
                  <c:v>5.3044006000000001</c:v>
                </c:pt>
                <c:pt idx="126">
                  <c:v>5.3100407000000001</c:v>
                </c:pt>
                <c:pt idx="127">
                  <c:v>5.2869758999999998</c:v>
                </c:pt>
                <c:pt idx="128">
                  <c:v>5.2936348000000004</c:v>
                </c:pt>
                <c:pt idx="129">
                  <c:v>5.3040694000000004</c:v>
                </c:pt>
                <c:pt idx="130">
                  <c:v>5.2983209000000002</c:v>
                </c:pt>
                <c:pt idx="131">
                  <c:v>5.2869831999999999</c:v>
                </c:pt>
                <c:pt idx="132">
                  <c:v>5.2994947999999997</c:v>
                </c:pt>
                <c:pt idx="133">
                  <c:v>5.2893819000000004</c:v>
                </c:pt>
                <c:pt idx="134">
                  <c:v>5.3077889000000003</c:v>
                </c:pt>
                <c:pt idx="135">
                  <c:v>5.3020142000000003</c:v>
                </c:pt>
                <c:pt idx="136">
                  <c:v>5.2858991</c:v>
                </c:pt>
                <c:pt idx="137">
                  <c:v>5.3070634999999999</c:v>
                </c:pt>
                <c:pt idx="138">
                  <c:v>5.2929456000000004</c:v>
                </c:pt>
                <c:pt idx="139">
                  <c:v>5.3177801999999996</c:v>
                </c:pt>
                <c:pt idx="140">
                  <c:v>5.2791801999999999</c:v>
                </c:pt>
                <c:pt idx="141">
                  <c:v>5.3044134999999999</c:v>
                </c:pt>
                <c:pt idx="142">
                  <c:v>5.2944937000000003</c:v>
                </c:pt>
                <c:pt idx="143">
                  <c:v>5.3007711999999998</c:v>
                </c:pt>
                <c:pt idx="144">
                  <c:v>5.2914972000000002</c:v>
                </c:pt>
                <c:pt idx="145">
                  <c:v>5.3117279000000002</c:v>
                </c:pt>
                <c:pt idx="146">
                  <c:v>5.2964978</c:v>
                </c:pt>
                <c:pt idx="147">
                  <c:v>5.3021269999999996</c:v>
                </c:pt>
                <c:pt idx="148">
                  <c:v>5.2936715999999997</c:v>
                </c:pt>
                <c:pt idx="149">
                  <c:v>5.2963839999999998</c:v>
                </c:pt>
                <c:pt idx="150">
                  <c:v>5.2976112999999998</c:v>
                </c:pt>
                <c:pt idx="151">
                  <c:v>5.3084248000000001</c:v>
                </c:pt>
                <c:pt idx="152">
                  <c:v>5.3120339999999997</c:v>
                </c:pt>
                <c:pt idx="153">
                  <c:v>5.3004642999999998</c:v>
                </c:pt>
                <c:pt idx="154">
                  <c:v>5.3015885999999997</c:v>
                </c:pt>
                <c:pt idx="155">
                  <c:v>5.2735608000000003</c:v>
                </c:pt>
                <c:pt idx="156">
                  <c:v>5.2354579000000001</c:v>
                </c:pt>
                <c:pt idx="157">
                  <c:v>5.2107894000000003</c:v>
                </c:pt>
                <c:pt idx="158">
                  <c:v>5.1284345</c:v>
                </c:pt>
                <c:pt idx="159">
                  <c:v>5.0866205000000004</c:v>
                </c:pt>
                <c:pt idx="160">
                  <c:v>5.0287132999999997</c:v>
                </c:pt>
                <c:pt idx="161">
                  <c:v>4.9705709999999996</c:v>
                </c:pt>
                <c:pt idx="162">
                  <c:v>4.8818374999999996</c:v>
                </c:pt>
                <c:pt idx="163">
                  <c:v>4.8286667999999997</c:v>
                </c:pt>
                <c:pt idx="164">
                  <c:v>4.7545754999999996</c:v>
                </c:pt>
                <c:pt idx="165">
                  <c:v>4.6837926000000003</c:v>
                </c:pt>
                <c:pt idx="166">
                  <c:v>4.6083828999999996</c:v>
                </c:pt>
                <c:pt idx="167">
                  <c:v>4.5488246999999999</c:v>
                </c:pt>
                <c:pt idx="168">
                  <c:v>4.4989319999999999</c:v>
                </c:pt>
                <c:pt idx="169">
                  <c:v>4.4616661999999998</c:v>
                </c:pt>
                <c:pt idx="170">
                  <c:v>4.4082119000000004</c:v>
                </c:pt>
                <c:pt idx="171">
                  <c:v>4.3567042000000002</c:v>
                </c:pt>
                <c:pt idx="172">
                  <c:v>4.3181868000000003</c:v>
                </c:pt>
                <c:pt idx="173">
                  <c:v>4.2835125999999999</c:v>
                </c:pt>
                <c:pt idx="174">
                  <c:v>4.2464750999999996</c:v>
                </c:pt>
                <c:pt idx="175">
                  <c:v>4.2299315999999996</c:v>
                </c:pt>
                <c:pt idx="176">
                  <c:v>4.1859693</c:v>
                </c:pt>
                <c:pt idx="177">
                  <c:v>4.1639492000000002</c:v>
                </c:pt>
                <c:pt idx="178">
                  <c:v>4.1593314000000001</c:v>
                </c:pt>
                <c:pt idx="179">
                  <c:v>4.1340554999999997</c:v>
                </c:pt>
                <c:pt idx="180">
                  <c:v>4.1160969999999999</c:v>
                </c:pt>
                <c:pt idx="181">
                  <c:v>4.0836252999999996</c:v>
                </c:pt>
                <c:pt idx="182">
                  <c:v>4.0827830000000001</c:v>
                </c:pt>
                <c:pt idx="183">
                  <c:v>4.0795523999999999</c:v>
                </c:pt>
                <c:pt idx="184">
                  <c:v>4.0563403999999998</c:v>
                </c:pt>
                <c:pt idx="185">
                  <c:v>4.0551582000000002</c:v>
                </c:pt>
                <c:pt idx="186">
                  <c:v>4.0469261999999997</c:v>
                </c:pt>
                <c:pt idx="187">
                  <c:v>4.0503311999999996</c:v>
                </c:pt>
                <c:pt idx="188">
                  <c:v>4.0219567999999999</c:v>
                </c:pt>
                <c:pt idx="189">
                  <c:v>4.0186982000000002</c:v>
                </c:pt>
                <c:pt idx="190">
                  <c:v>4.0140025000000001</c:v>
                </c:pt>
                <c:pt idx="191">
                  <c:v>4.0101107999999996</c:v>
                </c:pt>
                <c:pt idx="192">
                  <c:v>4.0217897000000002</c:v>
                </c:pt>
                <c:pt idx="193">
                  <c:v>4.0134042000000001</c:v>
                </c:pt>
                <c:pt idx="194">
                  <c:v>4.0053929999999998</c:v>
                </c:pt>
                <c:pt idx="195">
                  <c:v>4.0031198999999997</c:v>
                </c:pt>
                <c:pt idx="196">
                  <c:v>3.9985192999999999</c:v>
                </c:pt>
                <c:pt idx="197">
                  <c:v>3.995736</c:v>
                </c:pt>
                <c:pt idx="198">
                  <c:v>4.0075611000000002</c:v>
                </c:pt>
                <c:pt idx="199">
                  <c:v>4.0087579</c:v>
                </c:pt>
                <c:pt idx="200">
                  <c:v>4.0014725000000002</c:v>
                </c:pt>
                <c:pt idx="201">
                  <c:v>4.0086518</c:v>
                </c:pt>
                <c:pt idx="202">
                  <c:v>3.9961471</c:v>
                </c:pt>
                <c:pt idx="203">
                  <c:v>3.9981235000000002</c:v>
                </c:pt>
                <c:pt idx="204">
                  <c:v>3.9932248000000001</c:v>
                </c:pt>
                <c:pt idx="205">
                  <c:v>4.0038628999999997</c:v>
                </c:pt>
                <c:pt idx="206">
                  <c:v>3.9868286999999998</c:v>
                </c:pt>
                <c:pt idx="207">
                  <c:v>3.9963115999999999</c:v>
                </c:pt>
                <c:pt idx="208">
                  <c:v>4.0059275999999997</c:v>
                </c:pt>
                <c:pt idx="209">
                  <c:v>3.9975896</c:v>
                </c:pt>
                <c:pt idx="210">
                  <c:v>3.9954635999999999</c:v>
                </c:pt>
                <c:pt idx="211">
                  <c:v>3.9974623999999999</c:v>
                </c:pt>
                <c:pt idx="212">
                  <c:v>3.9884295000000001</c:v>
                </c:pt>
                <c:pt idx="213">
                  <c:v>3.9982896999999999</c:v>
                </c:pt>
                <c:pt idx="214">
                  <c:v>3.9997436999999998</c:v>
                </c:pt>
                <c:pt idx="215">
                  <c:v>4.0045868999999996</c:v>
                </c:pt>
                <c:pt idx="216">
                  <c:v>4.0071177000000002</c:v>
                </c:pt>
                <c:pt idx="217">
                  <c:v>3.9703989000000002</c:v>
                </c:pt>
                <c:pt idx="218">
                  <c:v>3.9908565999999999</c:v>
                </c:pt>
                <c:pt idx="219">
                  <c:v>3.9545842000000002</c:v>
                </c:pt>
                <c:pt idx="220">
                  <c:v>3.9051440999999998</c:v>
                </c:pt>
                <c:pt idx="221">
                  <c:v>3.8195505000000001</c:v>
                </c:pt>
                <c:pt idx="222">
                  <c:v>3.7109222000000002</c:v>
                </c:pt>
                <c:pt idx="223">
                  <c:v>3.6172976999999999</c:v>
                </c:pt>
                <c:pt idx="224">
                  <c:v>3.4691481</c:v>
                </c:pt>
                <c:pt idx="225">
                  <c:v>3.3360479999999999</c:v>
                </c:pt>
                <c:pt idx="226">
                  <c:v>3.2016018000000002</c:v>
                </c:pt>
                <c:pt idx="227">
                  <c:v>3.0651516000000001</c:v>
                </c:pt>
                <c:pt idx="228">
                  <c:v>2.9293667000000001</c:v>
                </c:pt>
                <c:pt idx="229">
                  <c:v>2.7957717</c:v>
                </c:pt>
                <c:pt idx="230">
                  <c:v>2.6786382</c:v>
                </c:pt>
                <c:pt idx="231">
                  <c:v>2.5758504000000002</c:v>
                </c:pt>
                <c:pt idx="232">
                  <c:v>2.5003180999999999</c:v>
                </c:pt>
                <c:pt idx="233">
                  <c:v>2.4014555</c:v>
                </c:pt>
                <c:pt idx="234">
                  <c:v>2.3421791000000001</c:v>
                </c:pt>
                <c:pt idx="235">
                  <c:v>2.2795258999999999</c:v>
                </c:pt>
                <c:pt idx="236">
                  <c:v>2.2184507999999998</c:v>
                </c:pt>
                <c:pt idx="237">
                  <c:v>2.1666013999999998</c:v>
                </c:pt>
                <c:pt idx="238">
                  <c:v>2.1326711999999999</c:v>
                </c:pt>
                <c:pt idx="239">
                  <c:v>2.1046331999999999</c:v>
                </c:pt>
                <c:pt idx="240">
                  <c:v>2.0730639000000002</c:v>
                </c:pt>
                <c:pt idx="241">
                  <c:v>2.0452463999999999</c:v>
                </c:pt>
                <c:pt idx="242">
                  <c:v>2.0165573999999999</c:v>
                </c:pt>
                <c:pt idx="243">
                  <c:v>2.0069769000000002</c:v>
                </c:pt>
                <c:pt idx="244">
                  <c:v>2.0034147</c:v>
                </c:pt>
                <c:pt idx="245">
                  <c:v>1.9944112000000001</c:v>
                </c:pt>
                <c:pt idx="246">
                  <c:v>1.9731614</c:v>
                </c:pt>
                <c:pt idx="247">
                  <c:v>1.9774871999999999</c:v>
                </c:pt>
                <c:pt idx="248">
                  <c:v>1.964534</c:v>
                </c:pt>
                <c:pt idx="249">
                  <c:v>1.9479112000000001</c:v>
                </c:pt>
                <c:pt idx="250">
                  <c:v>1.9541269999999999</c:v>
                </c:pt>
                <c:pt idx="251">
                  <c:v>1.9523208999999999</c:v>
                </c:pt>
                <c:pt idx="252">
                  <c:v>1.9449297000000001</c:v>
                </c:pt>
                <c:pt idx="253">
                  <c:v>1.9542748999999999</c:v>
                </c:pt>
                <c:pt idx="254">
                  <c:v>1.9463885999999999</c:v>
                </c:pt>
                <c:pt idx="255">
                  <c:v>1.946879</c:v>
                </c:pt>
                <c:pt idx="256">
                  <c:v>1.9554015</c:v>
                </c:pt>
                <c:pt idx="257">
                  <c:v>1.9295511000000001</c:v>
                </c:pt>
                <c:pt idx="258">
                  <c:v>1.9275036999999999</c:v>
                </c:pt>
                <c:pt idx="259">
                  <c:v>1.9385916999999999</c:v>
                </c:pt>
                <c:pt idx="260">
                  <c:v>1.9343769</c:v>
                </c:pt>
                <c:pt idx="261">
                  <c:v>1.9155357</c:v>
                </c:pt>
                <c:pt idx="262">
                  <c:v>1.9316146999999999</c:v>
                </c:pt>
                <c:pt idx="263">
                  <c:v>1.9407133000000001</c:v>
                </c:pt>
                <c:pt idx="264">
                  <c:v>1.9418038</c:v>
                </c:pt>
                <c:pt idx="265">
                  <c:v>1.9222106000000001</c:v>
                </c:pt>
                <c:pt idx="266">
                  <c:v>1.9351461999999999</c:v>
                </c:pt>
                <c:pt idx="267">
                  <c:v>1.9277481000000001</c:v>
                </c:pt>
                <c:pt idx="268">
                  <c:v>1.9350848</c:v>
                </c:pt>
                <c:pt idx="269">
                  <c:v>1.9405133999999999</c:v>
                </c:pt>
                <c:pt idx="270">
                  <c:v>1.9492369000000001</c:v>
                </c:pt>
                <c:pt idx="271">
                  <c:v>1.9999614999999999</c:v>
                </c:pt>
                <c:pt idx="272">
                  <c:v>2.1152180999999999</c:v>
                </c:pt>
                <c:pt idx="273">
                  <c:v>2.2740334</c:v>
                </c:pt>
                <c:pt idx="274">
                  <c:v>2.4565039999999998</c:v>
                </c:pt>
                <c:pt idx="275">
                  <c:v>2.6787187000000001</c:v>
                </c:pt>
                <c:pt idx="276">
                  <c:v>2.8996933999999999</c:v>
                </c:pt>
                <c:pt idx="277">
                  <c:v>3.1436639999999998</c:v>
                </c:pt>
                <c:pt idx="278">
                  <c:v>3.3716040999999999</c:v>
                </c:pt>
                <c:pt idx="279">
                  <c:v>3.6153876</c:v>
                </c:pt>
                <c:pt idx="280">
                  <c:v>3.8350857</c:v>
                </c:pt>
                <c:pt idx="281">
                  <c:v>4.0410342999999997</c:v>
                </c:pt>
                <c:pt idx="282">
                  <c:v>4.2406959999999998</c:v>
                </c:pt>
                <c:pt idx="283">
                  <c:v>4.4465105999999999</c:v>
                </c:pt>
                <c:pt idx="284">
                  <c:v>4.6522117999999999</c:v>
                </c:pt>
                <c:pt idx="285">
                  <c:v>4.8069462999999999</c:v>
                </c:pt>
                <c:pt idx="286">
                  <c:v>4.9781997999999996</c:v>
                </c:pt>
                <c:pt idx="287">
                  <c:v>5.1325760000000002</c:v>
                </c:pt>
                <c:pt idx="288">
                  <c:v>5.2789181999999997</c:v>
                </c:pt>
                <c:pt idx="289">
                  <c:v>5.4168381999999999</c:v>
                </c:pt>
                <c:pt idx="290">
                  <c:v>5.5446609000000002</c:v>
                </c:pt>
                <c:pt idx="291">
                  <c:v>5.6388056000000004</c:v>
                </c:pt>
                <c:pt idx="292">
                  <c:v>5.7483791000000002</c:v>
                </c:pt>
                <c:pt idx="293">
                  <c:v>5.8427366000000003</c:v>
                </c:pt>
                <c:pt idx="294">
                  <c:v>5.9196634000000001</c:v>
                </c:pt>
                <c:pt idx="295">
                  <c:v>5.9988175999999998</c:v>
                </c:pt>
                <c:pt idx="296">
                  <c:v>6.0657709999999998</c:v>
                </c:pt>
                <c:pt idx="297">
                  <c:v>6.1482539000000003</c:v>
                </c:pt>
                <c:pt idx="298">
                  <c:v>6.2164567000000002</c:v>
                </c:pt>
                <c:pt idx="299">
                  <c:v>6.2680433000000004</c:v>
                </c:pt>
                <c:pt idx="300">
                  <c:v>6.3104179</c:v>
                </c:pt>
                <c:pt idx="301">
                  <c:v>6.3607196999999998</c:v>
                </c:pt>
                <c:pt idx="302">
                  <c:v>6.4132091999999998</c:v>
                </c:pt>
                <c:pt idx="303">
                  <c:v>6.4549988999999997</c:v>
                </c:pt>
                <c:pt idx="304">
                  <c:v>6.4727569000000003</c:v>
                </c:pt>
                <c:pt idx="305">
                  <c:v>6.5315361000000003</c:v>
                </c:pt>
                <c:pt idx="306">
                  <c:v>6.5350044</c:v>
                </c:pt>
                <c:pt idx="307">
                  <c:v>6.5576866000000003</c:v>
                </c:pt>
                <c:pt idx="308">
                  <c:v>6.5860178999999999</c:v>
                </c:pt>
                <c:pt idx="309">
                  <c:v>6.6165475999999996</c:v>
                </c:pt>
                <c:pt idx="310">
                  <c:v>6.6310501999999998</c:v>
                </c:pt>
                <c:pt idx="311">
                  <c:v>6.6426844999999997</c:v>
                </c:pt>
                <c:pt idx="312">
                  <c:v>6.6625997000000003</c:v>
                </c:pt>
                <c:pt idx="313">
                  <c:v>6.6744652000000002</c:v>
                </c:pt>
                <c:pt idx="314">
                  <c:v>6.6923113000000001</c:v>
                </c:pt>
                <c:pt idx="315">
                  <c:v>6.7117335000000002</c:v>
                </c:pt>
                <c:pt idx="316">
                  <c:v>6.6978565999999997</c:v>
                </c:pt>
                <c:pt idx="317">
                  <c:v>6.7028337999999996</c:v>
                </c:pt>
                <c:pt idx="318">
                  <c:v>6.7161977000000004</c:v>
                </c:pt>
                <c:pt idx="319">
                  <c:v>6.7265446000000004</c:v>
                </c:pt>
                <c:pt idx="320">
                  <c:v>6.7310990000000004</c:v>
                </c:pt>
                <c:pt idx="321">
                  <c:v>6.7471477999999996</c:v>
                </c:pt>
                <c:pt idx="322">
                  <c:v>6.7505708000000002</c:v>
                </c:pt>
                <c:pt idx="323">
                  <c:v>6.7534163999999999</c:v>
                </c:pt>
                <c:pt idx="324">
                  <c:v>6.7521772000000002</c:v>
                </c:pt>
                <c:pt idx="325">
                  <c:v>6.7318610000000003</c:v>
                </c:pt>
                <c:pt idx="326">
                  <c:v>6.7517050000000003</c:v>
                </c:pt>
                <c:pt idx="327">
                  <c:v>6.7746430999999996</c:v>
                </c:pt>
                <c:pt idx="328">
                  <c:v>6.7731380000000003</c:v>
                </c:pt>
                <c:pt idx="329">
                  <c:v>6.7534831999999998</c:v>
                </c:pt>
                <c:pt idx="330">
                  <c:v>6.7734003999999999</c:v>
                </c:pt>
                <c:pt idx="331">
                  <c:v>6.775811</c:v>
                </c:pt>
                <c:pt idx="332">
                  <c:v>6.7779692000000002</c:v>
                </c:pt>
                <c:pt idx="333">
                  <c:v>6.7841744999999998</c:v>
                </c:pt>
                <c:pt idx="334">
                  <c:v>6.7623784999999996</c:v>
                </c:pt>
                <c:pt idx="335">
                  <c:v>6.7789386</c:v>
                </c:pt>
                <c:pt idx="336">
                  <c:v>6.7819469000000003</c:v>
                </c:pt>
                <c:pt idx="337">
                  <c:v>6.7811043</c:v>
                </c:pt>
                <c:pt idx="338">
                  <c:v>6.7788301000000004</c:v>
                </c:pt>
                <c:pt idx="339">
                  <c:v>6.7689215999999996</c:v>
                </c:pt>
                <c:pt idx="340">
                  <c:v>6.7529592000000003</c:v>
                </c:pt>
                <c:pt idx="341">
                  <c:v>6.7173194000000001</c:v>
                </c:pt>
                <c:pt idx="342">
                  <c:v>6.6446335999999997</c:v>
                </c:pt>
                <c:pt idx="343">
                  <c:v>6.5662051000000003</c:v>
                </c:pt>
                <c:pt idx="344">
                  <c:v>6.4536486999999996</c:v>
                </c:pt>
                <c:pt idx="345">
                  <c:v>6.3319105999999996</c:v>
                </c:pt>
                <c:pt idx="346">
                  <c:v>6.1959263</c:v>
                </c:pt>
                <c:pt idx="347">
                  <c:v>6.0694822000000004</c:v>
                </c:pt>
                <c:pt idx="348">
                  <c:v>5.9309754000000003</c:v>
                </c:pt>
                <c:pt idx="349">
                  <c:v>5.7732866999999999</c:v>
                </c:pt>
                <c:pt idx="350">
                  <c:v>5.6302690000000002</c:v>
                </c:pt>
                <c:pt idx="351">
                  <c:v>5.4858830000000003</c:v>
                </c:pt>
                <c:pt idx="352">
                  <c:v>5.3436266999999997</c:v>
                </c:pt>
                <c:pt idx="353">
                  <c:v>5.2248422999999997</c:v>
                </c:pt>
                <c:pt idx="354">
                  <c:v>5.1053287999999997</c:v>
                </c:pt>
                <c:pt idx="355">
                  <c:v>4.9817258000000004</c:v>
                </c:pt>
                <c:pt idx="356">
                  <c:v>4.8879992000000003</c:v>
                </c:pt>
                <c:pt idx="357">
                  <c:v>4.7945368999999998</c:v>
                </c:pt>
                <c:pt idx="358">
                  <c:v>4.7056979999999999</c:v>
                </c:pt>
                <c:pt idx="359">
                  <c:v>4.6222899999999996</c:v>
                </c:pt>
                <c:pt idx="360">
                  <c:v>4.5508449999999998</c:v>
                </c:pt>
                <c:pt idx="361">
                  <c:v>4.4814420000000004</c:v>
                </c:pt>
                <c:pt idx="362">
                  <c:v>4.4124207999999996</c:v>
                </c:pt>
                <c:pt idx="363">
                  <c:v>4.3590846000000001</c:v>
                </c:pt>
                <c:pt idx="364">
                  <c:v>4.3271062000000002</c:v>
                </c:pt>
                <c:pt idx="365">
                  <c:v>4.2879497000000004</c:v>
                </c:pt>
                <c:pt idx="366">
                  <c:v>4.2533804000000002</c:v>
                </c:pt>
                <c:pt idx="367">
                  <c:v>4.2326091000000003</c:v>
                </c:pt>
                <c:pt idx="368">
                  <c:v>4.1918807999999999</c:v>
                </c:pt>
                <c:pt idx="369">
                  <c:v>4.1506151999999998</c:v>
                </c:pt>
                <c:pt idx="370">
                  <c:v>4.1459754000000002</c:v>
                </c:pt>
                <c:pt idx="371">
                  <c:v>4.1217490999999997</c:v>
                </c:pt>
                <c:pt idx="372">
                  <c:v>4.0842124000000002</c:v>
                </c:pt>
                <c:pt idx="373">
                  <c:v>4.0839033999999996</c:v>
                </c:pt>
                <c:pt idx="374">
                  <c:v>4.0777485999999996</c:v>
                </c:pt>
                <c:pt idx="375">
                  <c:v>4.0732605</c:v>
                </c:pt>
                <c:pt idx="376">
                  <c:v>4.0531328999999996</c:v>
                </c:pt>
                <c:pt idx="377">
                  <c:v>4.0524939</c:v>
                </c:pt>
                <c:pt idx="378">
                  <c:v>4.0578687000000002</c:v>
                </c:pt>
                <c:pt idx="379">
                  <c:v>4.0335387000000003</c:v>
                </c:pt>
                <c:pt idx="380">
                  <c:v>4.0463322000000002</c:v>
                </c:pt>
                <c:pt idx="381">
                  <c:v>4.0273757000000003</c:v>
                </c:pt>
                <c:pt idx="382">
                  <c:v>4.0206248999999996</c:v>
                </c:pt>
                <c:pt idx="383">
                  <c:v>4.0162236</c:v>
                </c:pt>
                <c:pt idx="384">
                  <c:v>4.0224586999999996</c:v>
                </c:pt>
                <c:pt idx="385">
                  <c:v>4.0178694999999998</c:v>
                </c:pt>
                <c:pt idx="386">
                  <c:v>4.0060200999999998</c:v>
                </c:pt>
                <c:pt idx="387">
                  <c:v>4.0006018000000001</c:v>
                </c:pt>
                <c:pt idx="388">
                  <c:v>4.0001597999999996</c:v>
                </c:pt>
                <c:pt idx="389">
                  <c:v>3.9832839999999998</c:v>
                </c:pt>
                <c:pt idx="390">
                  <c:v>4.0071595000000002</c:v>
                </c:pt>
                <c:pt idx="391">
                  <c:v>4.0065948999999996</c:v>
                </c:pt>
                <c:pt idx="392">
                  <c:v>4.0040956999999997</c:v>
                </c:pt>
                <c:pt idx="393">
                  <c:v>4.0028817999999999</c:v>
                </c:pt>
                <c:pt idx="394">
                  <c:v>3.9881579</c:v>
                </c:pt>
                <c:pt idx="395">
                  <c:v>4.0218058000000001</c:v>
                </c:pt>
                <c:pt idx="396">
                  <c:v>4.0025266999999998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56608"/>
        <c:axId val="69761216"/>
      </c:scatterChart>
      <c:valAx>
        <c:axId val="697566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9761216"/>
        <c:crosses val="autoZero"/>
        <c:crossBetween val="midCat"/>
      </c:valAx>
      <c:valAx>
        <c:axId val="69761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(PV)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4589460564004843E-2"/>
              <c:y val="0.223006568623366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97566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73401886408034611"/>
          <c:y val="0.11838353539140939"/>
          <c:w val="0.23102061899013196"/>
          <c:h val="0.1581860821691390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Manipulated</a:t>
            </a:r>
            <a:r>
              <a:rPr lang="en-US" baseline="0"/>
              <a:t> Variable</a:t>
            </a:r>
            <a:endParaRPr lang="en-US"/>
          </a:p>
        </c:rich>
      </c:tx>
      <c:layout>
        <c:manualLayout>
          <c:xMode val="edge"/>
          <c:yMode val="edge"/>
          <c:x val="0.39992377665120621"/>
          <c:y val="3.266313932980599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5868478768921"/>
          <c:y val="0.17839195979899497"/>
          <c:w val="0.78728843826028594"/>
          <c:h val="0.56358510741712831"/>
        </c:manualLayout>
      </c:layout>
      <c:scatterChart>
        <c:scatterStyle val="lineMarker"/>
        <c:varyColors val="0"/>
        <c:ser>
          <c:idx val="2"/>
          <c:order val="0"/>
          <c:tx>
            <c:v>Manipulated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Data!$D$5:$D$5000</c:f>
              <c:numCache>
                <c:formatCode>General</c:formatCode>
                <c:ptCount val="499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  <c:pt idx="46">
                  <c:v>6.9166667000000004</c:v>
                </c:pt>
                <c:pt idx="47">
                  <c:v>7.0666666999999999</c:v>
                </c:pt>
                <c:pt idx="48">
                  <c:v>7.2166667000000002</c:v>
                </c:pt>
                <c:pt idx="49">
                  <c:v>7.3666666999999997</c:v>
                </c:pt>
                <c:pt idx="50">
                  <c:v>7.5166667</c:v>
                </c:pt>
                <c:pt idx="51">
                  <c:v>7.6666667000000004</c:v>
                </c:pt>
                <c:pt idx="52">
                  <c:v>7.8166666999999999</c:v>
                </c:pt>
                <c:pt idx="53">
                  <c:v>7.9666667000000002</c:v>
                </c:pt>
                <c:pt idx="54">
                  <c:v>8.1166666999999997</c:v>
                </c:pt>
                <c:pt idx="55">
                  <c:v>8.2666667</c:v>
                </c:pt>
                <c:pt idx="56">
                  <c:v>8.4166667000000004</c:v>
                </c:pt>
                <c:pt idx="57">
                  <c:v>8.5666667000000007</c:v>
                </c:pt>
                <c:pt idx="58">
                  <c:v>8.7166666999999993</c:v>
                </c:pt>
                <c:pt idx="59">
                  <c:v>8.8666666999999997</c:v>
                </c:pt>
                <c:pt idx="60">
                  <c:v>9.0166667</c:v>
                </c:pt>
                <c:pt idx="61">
                  <c:v>9.1666667000000004</c:v>
                </c:pt>
                <c:pt idx="62">
                  <c:v>9.3166667000000007</c:v>
                </c:pt>
                <c:pt idx="63">
                  <c:v>9.4666666999999993</c:v>
                </c:pt>
                <c:pt idx="64">
                  <c:v>9.6166666999999997</c:v>
                </c:pt>
                <c:pt idx="65">
                  <c:v>9.7666667</c:v>
                </c:pt>
                <c:pt idx="66">
                  <c:v>9.9166667000000004</c:v>
                </c:pt>
                <c:pt idx="67">
                  <c:v>10.066667000000001</c:v>
                </c:pt>
                <c:pt idx="68">
                  <c:v>10.216666999999999</c:v>
                </c:pt>
                <c:pt idx="69">
                  <c:v>10.366667</c:v>
                </c:pt>
                <c:pt idx="70">
                  <c:v>10.516667</c:v>
                </c:pt>
                <c:pt idx="71">
                  <c:v>10.666667</c:v>
                </c:pt>
                <c:pt idx="72">
                  <c:v>10.816667000000001</c:v>
                </c:pt>
                <c:pt idx="73">
                  <c:v>10.966666999999999</c:v>
                </c:pt>
                <c:pt idx="74">
                  <c:v>11.116667</c:v>
                </c:pt>
                <c:pt idx="75">
                  <c:v>11.266667</c:v>
                </c:pt>
                <c:pt idx="76">
                  <c:v>11.416667</c:v>
                </c:pt>
                <c:pt idx="77">
                  <c:v>11.566667000000001</c:v>
                </c:pt>
                <c:pt idx="78">
                  <c:v>11.716666999999999</c:v>
                </c:pt>
                <c:pt idx="79">
                  <c:v>11.866667</c:v>
                </c:pt>
                <c:pt idx="80">
                  <c:v>12.016667</c:v>
                </c:pt>
                <c:pt idx="81">
                  <c:v>12.166667</c:v>
                </c:pt>
                <c:pt idx="82">
                  <c:v>12.316667000000001</c:v>
                </c:pt>
                <c:pt idx="83">
                  <c:v>12.466666999999999</c:v>
                </c:pt>
                <c:pt idx="84">
                  <c:v>12.616667</c:v>
                </c:pt>
                <c:pt idx="85">
                  <c:v>12.766667</c:v>
                </c:pt>
                <c:pt idx="86">
                  <c:v>12.916667</c:v>
                </c:pt>
                <c:pt idx="87">
                  <c:v>13.066667000000001</c:v>
                </c:pt>
                <c:pt idx="88">
                  <c:v>13.216666999999999</c:v>
                </c:pt>
                <c:pt idx="89">
                  <c:v>13.366667</c:v>
                </c:pt>
                <c:pt idx="90">
                  <c:v>13.516667</c:v>
                </c:pt>
                <c:pt idx="91">
                  <c:v>13.666667</c:v>
                </c:pt>
                <c:pt idx="92">
                  <c:v>13.816667000000001</c:v>
                </c:pt>
                <c:pt idx="93">
                  <c:v>13.966666999999999</c:v>
                </c:pt>
                <c:pt idx="94">
                  <c:v>14.116667</c:v>
                </c:pt>
                <c:pt idx="95">
                  <c:v>14.266667</c:v>
                </c:pt>
                <c:pt idx="96">
                  <c:v>14.416667</c:v>
                </c:pt>
                <c:pt idx="97">
                  <c:v>14.566667000000001</c:v>
                </c:pt>
                <c:pt idx="98">
                  <c:v>14.716666999999999</c:v>
                </c:pt>
                <c:pt idx="99">
                  <c:v>14.866667</c:v>
                </c:pt>
                <c:pt idx="100">
                  <c:v>15.016667</c:v>
                </c:pt>
                <c:pt idx="101">
                  <c:v>15.166667</c:v>
                </c:pt>
                <c:pt idx="102">
                  <c:v>15.316667000000001</c:v>
                </c:pt>
                <c:pt idx="103">
                  <c:v>15.466666999999999</c:v>
                </c:pt>
                <c:pt idx="104">
                  <c:v>15.616667</c:v>
                </c:pt>
                <c:pt idx="105">
                  <c:v>15.766667</c:v>
                </c:pt>
                <c:pt idx="106">
                  <c:v>15.916667</c:v>
                </c:pt>
                <c:pt idx="107">
                  <c:v>16.066666999999999</c:v>
                </c:pt>
                <c:pt idx="108">
                  <c:v>16.216667000000001</c:v>
                </c:pt>
                <c:pt idx="109">
                  <c:v>16.366667</c:v>
                </c:pt>
                <c:pt idx="110">
                  <c:v>16.516667000000002</c:v>
                </c:pt>
                <c:pt idx="111">
                  <c:v>16.666667</c:v>
                </c:pt>
                <c:pt idx="112">
                  <c:v>16.816666999999999</c:v>
                </c:pt>
                <c:pt idx="113">
                  <c:v>16.966667000000001</c:v>
                </c:pt>
                <c:pt idx="114">
                  <c:v>17.116667</c:v>
                </c:pt>
                <c:pt idx="115">
                  <c:v>17.266667000000002</c:v>
                </c:pt>
                <c:pt idx="116">
                  <c:v>17.416667</c:v>
                </c:pt>
                <c:pt idx="117">
                  <c:v>17.566666999999999</c:v>
                </c:pt>
                <c:pt idx="118">
                  <c:v>17.716667000000001</c:v>
                </c:pt>
                <c:pt idx="119">
                  <c:v>17.866667</c:v>
                </c:pt>
                <c:pt idx="120">
                  <c:v>18.016667000000002</c:v>
                </c:pt>
                <c:pt idx="121">
                  <c:v>18.166667</c:v>
                </c:pt>
                <c:pt idx="122">
                  <c:v>18.316666999999999</c:v>
                </c:pt>
                <c:pt idx="123">
                  <c:v>18.466667000000001</c:v>
                </c:pt>
                <c:pt idx="124">
                  <c:v>18.616667</c:v>
                </c:pt>
                <c:pt idx="125">
                  <c:v>18.766667000000002</c:v>
                </c:pt>
                <c:pt idx="126">
                  <c:v>18.916667</c:v>
                </c:pt>
                <c:pt idx="127">
                  <c:v>19.066666999999999</c:v>
                </c:pt>
                <c:pt idx="128">
                  <c:v>19.216667000000001</c:v>
                </c:pt>
                <c:pt idx="129">
                  <c:v>19.366667</c:v>
                </c:pt>
                <c:pt idx="130">
                  <c:v>19.516667000000002</c:v>
                </c:pt>
                <c:pt idx="131">
                  <c:v>19.666667</c:v>
                </c:pt>
                <c:pt idx="132">
                  <c:v>19.816666999999999</c:v>
                </c:pt>
                <c:pt idx="133">
                  <c:v>19.966667000000001</c:v>
                </c:pt>
                <c:pt idx="134">
                  <c:v>20.116667</c:v>
                </c:pt>
                <c:pt idx="135">
                  <c:v>20.266667000000002</c:v>
                </c:pt>
                <c:pt idx="136">
                  <c:v>20.416667</c:v>
                </c:pt>
                <c:pt idx="137">
                  <c:v>20.566666999999999</c:v>
                </c:pt>
                <c:pt idx="138">
                  <c:v>20.716667000000001</c:v>
                </c:pt>
                <c:pt idx="139">
                  <c:v>20.866667</c:v>
                </c:pt>
                <c:pt idx="140">
                  <c:v>21.016667000000002</c:v>
                </c:pt>
                <c:pt idx="141">
                  <c:v>21.166667</c:v>
                </c:pt>
                <c:pt idx="142">
                  <c:v>21.316666999999999</c:v>
                </c:pt>
                <c:pt idx="143">
                  <c:v>21.466667000000001</c:v>
                </c:pt>
                <c:pt idx="144">
                  <c:v>21.616667</c:v>
                </c:pt>
                <c:pt idx="145">
                  <c:v>21.766667000000002</c:v>
                </c:pt>
                <c:pt idx="146">
                  <c:v>21.916667</c:v>
                </c:pt>
                <c:pt idx="147">
                  <c:v>22.066666999999999</c:v>
                </c:pt>
                <c:pt idx="148">
                  <c:v>22.216667000000001</c:v>
                </c:pt>
                <c:pt idx="149">
                  <c:v>22.366667</c:v>
                </c:pt>
                <c:pt idx="150">
                  <c:v>22.516667000000002</c:v>
                </c:pt>
                <c:pt idx="151">
                  <c:v>22.666667</c:v>
                </c:pt>
                <c:pt idx="152">
                  <c:v>22.816666999999999</c:v>
                </c:pt>
                <c:pt idx="153">
                  <c:v>22.966667000000001</c:v>
                </c:pt>
                <c:pt idx="154">
                  <c:v>23.116667</c:v>
                </c:pt>
                <c:pt idx="155">
                  <c:v>23.266667000000002</c:v>
                </c:pt>
                <c:pt idx="156">
                  <c:v>23.416667</c:v>
                </c:pt>
                <c:pt idx="157">
                  <c:v>23.566666999999999</c:v>
                </c:pt>
                <c:pt idx="158">
                  <c:v>23.716667000000001</c:v>
                </c:pt>
                <c:pt idx="159">
                  <c:v>23.866667</c:v>
                </c:pt>
                <c:pt idx="160">
                  <c:v>24.016667000000002</c:v>
                </c:pt>
                <c:pt idx="161">
                  <c:v>24.166667</c:v>
                </c:pt>
                <c:pt idx="162">
                  <c:v>24.316666999999999</c:v>
                </c:pt>
                <c:pt idx="163">
                  <c:v>24.466667000000001</c:v>
                </c:pt>
                <c:pt idx="164">
                  <c:v>24.616667</c:v>
                </c:pt>
                <c:pt idx="165">
                  <c:v>24.766667000000002</c:v>
                </c:pt>
                <c:pt idx="166">
                  <c:v>24.916667</c:v>
                </c:pt>
                <c:pt idx="167">
                  <c:v>25.066666999999999</c:v>
                </c:pt>
                <c:pt idx="168">
                  <c:v>25.216667000000001</c:v>
                </c:pt>
                <c:pt idx="169">
                  <c:v>25.366667</c:v>
                </c:pt>
                <c:pt idx="170">
                  <c:v>25.516667000000002</c:v>
                </c:pt>
                <c:pt idx="171">
                  <c:v>25.666667</c:v>
                </c:pt>
                <c:pt idx="172">
                  <c:v>25.816666999999999</c:v>
                </c:pt>
                <c:pt idx="173">
                  <c:v>25.966667000000001</c:v>
                </c:pt>
                <c:pt idx="174">
                  <c:v>26.116667</c:v>
                </c:pt>
                <c:pt idx="175">
                  <c:v>26.266667000000002</c:v>
                </c:pt>
                <c:pt idx="176">
                  <c:v>26.416667</c:v>
                </c:pt>
                <c:pt idx="177">
                  <c:v>26.566666999999999</c:v>
                </c:pt>
                <c:pt idx="178">
                  <c:v>26.716667000000001</c:v>
                </c:pt>
                <c:pt idx="179">
                  <c:v>26.866667</c:v>
                </c:pt>
                <c:pt idx="180">
                  <c:v>27.016667000000002</c:v>
                </c:pt>
                <c:pt idx="181">
                  <c:v>27.166667</c:v>
                </c:pt>
                <c:pt idx="182">
                  <c:v>27.316666999999999</c:v>
                </c:pt>
                <c:pt idx="183">
                  <c:v>27.466667000000001</c:v>
                </c:pt>
                <c:pt idx="184">
                  <c:v>27.616667</c:v>
                </c:pt>
                <c:pt idx="185">
                  <c:v>27.766667000000002</c:v>
                </c:pt>
                <c:pt idx="186">
                  <c:v>27.916667</c:v>
                </c:pt>
                <c:pt idx="187">
                  <c:v>28.066666999999999</c:v>
                </c:pt>
                <c:pt idx="188">
                  <c:v>28.216667000000001</c:v>
                </c:pt>
                <c:pt idx="189">
                  <c:v>28.366667</c:v>
                </c:pt>
                <c:pt idx="190">
                  <c:v>28.516667000000002</c:v>
                </c:pt>
                <c:pt idx="191">
                  <c:v>28.666667</c:v>
                </c:pt>
                <c:pt idx="192">
                  <c:v>28.816666999999999</c:v>
                </c:pt>
                <c:pt idx="193">
                  <c:v>28.966667000000001</c:v>
                </c:pt>
                <c:pt idx="194">
                  <c:v>29.116667</c:v>
                </c:pt>
                <c:pt idx="195">
                  <c:v>29.266667000000002</c:v>
                </c:pt>
                <c:pt idx="196">
                  <c:v>29.416667</c:v>
                </c:pt>
                <c:pt idx="197">
                  <c:v>29.566666999999999</c:v>
                </c:pt>
                <c:pt idx="198">
                  <c:v>29.716667000000001</c:v>
                </c:pt>
                <c:pt idx="199">
                  <c:v>29.866667</c:v>
                </c:pt>
                <c:pt idx="200">
                  <c:v>30.016667000000002</c:v>
                </c:pt>
                <c:pt idx="201">
                  <c:v>30.166667</c:v>
                </c:pt>
                <c:pt idx="202">
                  <c:v>30.316666999999999</c:v>
                </c:pt>
                <c:pt idx="203">
                  <c:v>30.466667000000001</c:v>
                </c:pt>
                <c:pt idx="204">
                  <c:v>30.616667</c:v>
                </c:pt>
                <c:pt idx="205">
                  <c:v>30.766667000000002</c:v>
                </c:pt>
                <c:pt idx="206">
                  <c:v>30.916667</c:v>
                </c:pt>
                <c:pt idx="207">
                  <c:v>31.066666999999999</c:v>
                </c:pt>
                <c:pt idx="208">
                  <c:v>31.216667000000001</c:v>
                </c:pt>
                <c:pt idx="209">
                  <c:v>31.366667</c:v>
                </c:pt>
                <c:pt idx="210">
                  <c:v>31.516667000000002</c:v>
                </c:pt>
                <c:pt idx="211">
                  <c:v>31.666667</c:v>
                </c:pt>
                <c:pt idx="212">
                  <c:v>31.816666999999999</c:v>
                </c:pt>
                <c:pt idx="213">
                  <c:v>31.966667000000001</c:v>
                </c:pt>
                <c:pt idx="214">
                  <c:v>32.116667</c:v>
                </c:pt>
                <c:pt idx="215">
                  <c:v>32.266666999999998</c:v>
                </c:pt>
                <c:pt idx="216">
                  <c:v>32.416666999999997</c:v>
                </c:pt>
                <c:pt idx="217">
                  <c:v>32.566667000000002</c:v>
                </c:pt>
                <c:pt idx="218">
                  <c:v>32.716667000000001</c:v>
                </c:pt>
                <c:pt idx="219">
                  <c:v>32.866667</c:v>
                </c:pt>
                <c:pt idx="220">
                  <c:v>33.016666999999998</c:v>
                </c:pt>
                <c:pt idx="221">
                  <c:v>33.166666999999997</c:v>
                </c:pt>
                <c:pt idx="222">
                  <c:v>33.316667000000002</c:v>
                </c:pt>
                <c:pt idx="223">
                  <c:v>33.466667000000001</c:v>
                </c:pt>
                <c:pt idx="224">
                  <c:v>33.616667</c:v>
                </c:pt>
                <c:pt idx="225">
                  <c:v>33.766666999999998</c:v>
                </c:pt>
                <c:pt idx="226">
                  <c:v>33.916666999999997</c:v>
                </c:pt>
                <c:pt idx="227">
                  <c:v>34.066667000000002</c:v>
                </c:pt>
                <c:pt idx="228">
                  <c:v>34.216667000000001</c:v>
                </c:pt>
                <c:pt idx="229">
                  <c:v>34.366667</c:v>
                </c:pt>
                <c:pt idx="230">
                  <c:v>34.516666999999998</c:v>
                </c:pt>
                <c:pt idx="231">
                  <c:v>34.666666999999997</c:v>
                </c:pt>
                <c:pt idx="232">
                  <c:v>34.816667000000002</c:v>
                </c:pt>
                <c:pt idx="233">
                  <c:v>34.966667000000001</c:v>
                </c:pt>
                <c:pt idx="234">
                  <c:v>35.116667</c:v>
                </c:pt>
                <c:pt idx="235">
                  <c:v>35.266666999999998</c:v>
                </c:pt>
                <c:pt idx="236">
                  <c:v>35.416666999999997</c:v>
                </c:pt>
                <c:pt idx="237">
                  <c:v>35.566667000000002</c:v>
                </c:pt>
                <c:pt idx="238">
                  <c:v>35.716667000000001</c:v>
                </c:pt>
                <c:pt idx="239">
                  <c:v>35.866667</c:v>
                </c:pt>
                <c:pt idx="240">
                  <c:v>36.016666999999998</c:v>
                </c:pt>
                <c:pt idx="241">
                  <c:v>36.166666999999997</c:v>
                </c:pt>
                <c:pt idx="242">
                  <c:v>36.316667000000002</c:v>
                </c:pt>
                <c:pt idx="243">
                  <c:v>36.466667000000001</c:v>
                </c:pt>
                <c:pt idx="244">
                  <c:v>36.616667</c:v>
                </c:pt>
                <c:pt idx="245">
                  <c:v>36.766666999999998</c:v>
                </c:pt>
                <c:pt idx="246">
                  <c:v>36.916666999999997</c:v>
                </c:pt>
                <c:pt idx="247">
                  <c:v>37.066667000000002</c:v>
                </c:pt>
                <c:pt idx="248">
                  <c:v>37.216667000000001</c:v>
                </c:pt>
                <c:pt idx="249">
                  <c:v>37.366667</c:v>
                </c:pt>
                <c:pt idx="250">
                  <c:v>37.516666999999998</c:v>
                </c:pt>
                <c:pt idx="251">
                  <c:v>37.666666999999997</c:v>
                </c:pt>
                <c:pt idx="252">
                  <c:v>37.816667000000002</c:v>
                </c:pt>
                <c:pt idx="253">
                  <c:v>37.966667000000001</c:v>
                </c:pt>
                <c:pt idx="254">
                  <c:v>38.116667</c:v>
                </c:pt>
                <c:pt idx="255">
                  <c:v>38.266666999999998</c:v>
                </c:pt>
                <c:pt idx="256">
                  <c:v>38.416666999999997</c:v>
                </c:pt>
                <c:pt idx="257">
                  <c:v>38.566667000000002</c:v>
                </c:pt>
                <c:pt idx="258">
                  <c:v>38.716667000000001</c:v>
                </c:pt>
                <c:pt idx="259">
                  <c:v>38.866667</c:v>
                </c:pt>
                <c:pt idx="260">
                  <c:v>39.016666999999998</c:v>
                </c:pt>
                <c:pt idx="261">
                  <c:v>39.166666999999997</c:v>
                </c:pt>
                <c:pt idx="262">
                  <c:v>39.316667000000002</c:v>
                </c:pt>
                <c:pt idx="263">
                  <c:v>39.466667000000001</c:v>
                </c:pt>
                <c:pt idx="264">
                  <c:v>39.616667</c:v>
                </c:pt>
                <c:pt idx="265">
                  <c:v>39.766666999999998</c:v>
                </c:pt>
                <c:pt idx="266">
                  <c:v>39.916666999999997</c:v>
                </c:pt>
                <c:pt idx="267">
                  <c:v>40.066667000000002</c:v>
                </c:pt>
                <c:pt idx="268">
                  <c:v>40.216667000000001</c:v>
                </c:pt>
                <c:pt idx="269">
                  <c:v>40.366667</c:v>
                </c:pt>
                <c:pt idx="270">
                  <c:v>40.516666999999998</c:v>
                </c:pt>
                <c:pt idx="271">
                  <c:v>40.666666999999997</c:v>
                </c:pt>
                <c:pt idx="272">
                  <c:v>40.816667000000002</c:v>
                </c:pt>
                <c:pt idx="273">
                  <c:v>40.966667000000001</c:v>
                </c:pt>
                <c:pt idx="274">
                  <c:v>41.116667</c:v>
                </c:pt>
                <c:pt idx="275">
                  <c:v>41.266666999999998</c:v>
                </c:pt>
                <c:pt idx="276">
                  <c:v>41.416666999999997</c:v>
                </c:pt>
                <c:pt idx="277">
                  <c:v>41.566667000000002</c:v>
                </c:pt>
                <c:pt idx="278">
                  <c:v>41.716667000000001</c:v>
                </c:pt>
                <c:pt idx="279">
                  <c:v>41.866667</c:v>
                </c:pt>
                <c:pt idx="280">
                  <c:v>42.016666999999998</c:v>
                </c:pt>
                <c:pt idx="281">
                  <c:v>42.166666999999997</c:v>
                </c:pt>
                <c:pt idx="282">
                  <c:v>42.316667000000002</c:v>
                </c:pt>
                <c:pt idx="283">
                  <c:v>42.466667000000001</c:v>
                </c:pt>
                <c:pt idx="284">
                  <c:v>42.616667</c:v>
                </c:pt>
                <c:pt idx="285">
                  <c:v>42.766666999999998</c:v>
                </c:pt>
                <c:pt idx="286">
                  <c:v>42.916666999999997</c:v>
                </c:pt>
                <c:pt idx="287">
                  <c:v>43.066667000000002</c:v>
                </c:pt>
                <c:pt idx="288">
                  <c:v>43.216667000000001</c:v>
                </c:pt>
                <c:pt idx="289">
                  <c:v>43.366667</c:v>
                </c:pt>
                <c:pt idx="290">
                  <c:v>43.516666999999998</c:v>
                </c:pt>
                <c:pt idx="291">
                  <c:v>43.666666999999997</c:v>
                </c:pt>
                <c:pt idx="292">
                  <c:v>43.816667000000002</c:v>
                </c:pt>
                <c:pt idx="293">
                  <c:v>43.966667000000001</c:v>
                </c:pt>
                <c:pt idx="294">
                  <c:v>44.116667</c:v>
                </c:pt>
                <c:pt idx="295">
                  <c:v>44.266666999999998</c:v>
                </c:pt>
                <c:pt idx="296">
                  <c:v>44.416666999999997</c:v>
                </c:pt>
                <c:pt idx="297">
                  <c:v>44.566667000000002</c:v>
                </c:pt>
                <c:pt idx="298">
                  <c:v>44.716667000000001</c:v>
                </c:pt>
                <c:pt idx="299">
                  <c:v>44.866667</c:v>
                </c:pt>
                <c:pt idx="300">
                  <c:v>45.016666999999998</c:v>
                </c:pt>
                <c:pt idx="301">
                  <c:v>45.166666999999997</c:v>
                </c:pt>
                <c:pt idx="302">
                  <c:v>45.316667000000002</c:v>
                </c:pt>
                <c:pt idx="303">
                  <c:v>45.466667000000001</c:v>
                </c:pt>
                <c:pt idx="304">
                  <c:v>45.616667</c:v>
                </c:pt>
                <c:pt idx="305">
                  <c:v>45.766666999999998</c:v>
                </c:pt>
                <c:pt idx="306">
                  <c:v>45.916666999999997</c:v>
                </c:pt>
                <c:pt idx="307">
                  <c:v>46.066667000000002</c:v>
                </c:pt>
                <c:pt idx="308">
                  <c:v>46.216667000000001</c:v>
                </c:pt>
                <c:pt idx="309">
                  <c:v>46.366667</c:v>
                </c:pt>
                <c:pt idx="310">
                  <c:v>46.516666999999998</c:v>
                </c:pt>
                <c:pt idx="311">
                  <c:v>46.666666999999997</c:v>
                </c:pt>
                <c:pt idx="312">
                  <c:v>46.816667000000002</c:v>
                </c:pt>
                <c:pt idx="313">
                  <c:v>46.966667000000001</c:v>
                </c:pt>
                <c:pt idx="314">
                  <c:v>47.116667</c:v>
                </c:pt>
                <c:pt idx="315">
                  <c:v>47.266666999999998</c:v>
                </c:pt>
                <c:pt idx="316">
                  <c:v>47.416666999999997</c:v>
                </c:pt>
                <c:pt idx="317">
                  <c:v>47.566667000000002</c:v>
                </c:pt>
                <c:pt idx="318">
                  <c:v>47.716667000000001</c:v>
                </c:pt>
                <c:pt idx="319">
                  <c:v>47.866667</c:v>
                </c:pt>
                <c:pt idx="320">
                  <c:v>48.016666999999998</c:v>
                </c:pt>
                <c:pt idx="321">
                  <c:v>48.166666999999997</c:v>
                </c:pt>
                <c:pt idx="322">
                  <c:v>48.316667000000002</c:v>
                </c:pt>
                <c:pt idx="323">
                  <c:v>48.466667000000001</c:v>
                </c:pt>
                <c:pt idx="324">
                  <c:v>48.616667</c:v>
                </c:pt>
                <c:pt idx="325">
                  <c:v>48.766666999999998</c:v>
                </c:pt>
                <c:pt idx="326">
                  <c:v>48.916666999999997</c:v>
                </c:pt>
                <c:pt idx="327">
                  <c:v>49.066667000000002</c:v>
                </c:pt>
                <c:pt idx="328">
                  <c:v>49.216667000000001</c:v>
                </c:pt>
                <c:pt idx="329">
                  <c:v>49.366667</c:v>
                </c:pt>
                <c:pt idx="330">
                  <c:v>49.516666999999998</c:v>
                </c:pt>
                <c:pt idx="331">
                  <c:v>49.666666999999997</c:v>
                </c:pt>
                <c:pt idx="332">
                  <c:v>49.816667000000002</c:v>
                </c:pt>
                <c:pt idx="333">
                  <c:v>49.966667000000001</c:v>
                </c:pt>
                <c:pt idx="334">
                  <c:v>50.116667</c:v>
                </c:pt>
                <c:pt idx="335">
                  <c:v>50.266666999999998</c:v>
                </c:pt>
                <c:pt idx="336">
                  <c:v>50.416666999999997</c:v>
                </c:pt>
                <c:pt idx="337">
                  <c:v>50.566667000000002</c:v>
                </c:pt>
                <c:pt idx="338">
                  <c:v>50.716667000000001</c:v>
                </c:pt>
                <c:pt idx="339">
                  <c:v>50.866667</c:v>
                </c:pt>
                <c:pt idx="340">
                  <c:v>51.016666999999998</c:v>
                </c:pt>
                <c:pt idx="341">
                  <c:v>51.166666999999997</c:v>
                </c:pt>
                <c:pt idx="342">
                  <c:v>51.316667000000002</c:v>
                </c:pt>
                <c:pt idx="343">
                  <c:v>51.466667000000001</c:v>
                </c:pt>
                <c:pt idx="344">
                  <c:v>51.616667</c:v>
                </c:pt>
                <c:pt idx="345">
                  <c:v>51.766666999999998</c:v>
                </c:pt>
                <c:pt idx="346">
                  <c:v>51.916666999999997</c:v>
                </c:pt>
                <c:pt idx="347">
                  <c:v>52.066667000000002</c:v>
                </c:pt>
                <c:pt idx="348">
                  <c:v>52.216667000000001</c:v>
                </c:pt>
                <c:pt idx="349">
                  <c:v>52.366667</c:v>
                </c:pt>
                <c:pt idx="350">
                  <c:v>52.516666999999998</c:v>
                </c:pt>
                <c:pt idx="351">
                  <c:v>52.666666999999997</c:v>
                </c:pt>
                <c:pt idx="352">
                  <c:v>52.816667000000002</c:v>
                </c:pt>
                <c:pt idx="353">
                  <c:v>52.966667000000001</c:v>
                </c:pt>
                <c:pt idx="354">
                  <c:v>53.116667</c:v>
                </c:pt>
                <c:pt idx="355">
                  <c:v>53.266666999999998</c:v>
                </c:pt>
                <c:pt idx="356">
                  <c:v>53.416666999999997</c:v>
                </c:pt>
                <c:pt idx="357">
                  <c:v>53.566667000000002</c:v>
                </c:pt>
                <c:pt idx="358">
                  <c:v>53.716667000000001</c:v>
                </c:pt>
                <c:pt idx="359">
                  <c:v>53.866667</c:v>
                </c:pt>
                <c:pt idx="360">
                  <c:v>54.016666999999998</c:v>
                </c:pt>
                <c:pt idx="361">
                  <c:v>54.166666999999997</c:v>
                </c:pt>
                <c:pt idx="362">
                  <c:v>54.316667000000002</c:v>
                </c:pt>
                <c:pt idx="363">
                  <c:v>54.466667000000001</c:v>
                </c:pt>
                <c:pt idx="364">
                  <c:v>54.616667</c:v>
                </c:pt>
                <c:pt idx="365">
                  <c:v>54.766666999999998</c:v>
                </c:pt>
                <c:pt idx="366">
                  <c:v>54.916666999999997</c:v>
                </c:pt>
                <c:pt idx="367">
                  <c:v>55.066667000000002</c:v>
                </c:pt>
                <c:pt idx="368">
                  <c:v>55.216667000000001</c:v>
                </c:pt>
                <c:pt idx="369">
                  <c:v>55.366667</c:v>
                </c:pt>
                <c:pt idx="370">
                  <c:v>55.516666999999998</c:v>
                </c:pt>
                <c:pt idx="371">
                  <c:v>55.666666999999997</c:v>
                </c:pt>
                <c:pt idx="372">
                  <c:v>55.816667000000002</c:v>
                </c:pt>
                <c:pt idx="373">
                  <c:v>55.966667000000001</c:v>
                </c:pt>
                <c:pt idx="374">
                  <c:v>56.116667</c:v>
                </c:pt>
                <c:pt idx="375">
                  <c:v>56.266666999999998</c:v>
                </c:pt>
                <c:pt idx="376">
                  <c:v>56.416666999999997</c:v>
                </c:pt>
                <c:pt idx="377">
                  <c:v>56.566667000000002</c:v>
                </c:pt>
                <c:pt idx="378">
                  <c:v>56.716667000000001</c:v>
                </c:pt>
                <c:pt idx="379">
                  <c:v>56.866667</c:v>
                </c:pt>
                <c:pt idx="380">
                  <c:v>57.016666999999998</c:v>
                </c:pt>
                <c:pt idx="381">
                  <c:v>57.166666999999997</c:v>
                </c:pt>
                <c:pt idx="382">
                  <c:v>57.316667000000002</c:v>
                </c:pt>
                <c:pt idx="383">
                  <c:v>57.466667000000001</c:v>
                </c:pt>
                <c:pt idx="384">
                  <c:v>57.616667</c:v>
                </c:pt>
                <c:pt idx="385">
                  <c:v>57.766666999999998</c:v>
                </c:pt>
                <c:pt idx="386">
                  <c:v>57.916666999999997</c:v>
                </c:pt>
                <c:pt idx="387">
                  <c:v>58.066667000000002</c:v>
                </c:pt>
                <c:pt idx="388">
                  <c:v>58.216667000000001</c:v>
                </c:pt>
                <c:pt idx="389">
                  <c:v>58.366667</c:v>
                </c:pt>
                <c:pt idx="390">
                  <c:v>58.516666999999998</c:v>
                </c:pt>
                <c:pt idx="391">
                  <c:v>58.666666999999997</c:v>
                </c:pt>
                <c:pt idx="392">
                  <c:v>58.816667000000002</c:v>
                </c:pt>
                <c:pt idx="393">
                  <c:v>58.966667000000001</c:v>
                </c:pt>
                <c:pt idx="394">
                  <c:v>59.116667</c:v>
                </c:pt>
                <c:pt idx="395">
                  <c:v>59.266666999999998</c:v>
                </c:pt>
                <c:pt idx="396">
                  <c:v>59.416666999999997</c:v>
                </c:pt>
              </c:numCache>
            </c:numRef>
          </c:xVal>
          <c:yVal>
            <c:numRef>
              <c:f>Data!$E$5:$E$5000</c:f>
              <c:numCache>
                <c:formatCode>General</c:formatCode>
                <c:ptCount val="4996"/>
                <c:pt idx="0">
                  <c:v>70</c:v>
                </c:pt>
                <c:pt idx="1">
                  <c:v>70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70</c:v>
                </c:pt>
                <c:pt idx="31">
                  <c:v>70</c:v>
                </c:pt>
                <c:pt idx="32">
                  <c:v>70</c:v>
                </c:pt>
                <c:pt idx="33">
                  <c:v>70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70</c:v>
                </c:pt>
                <c:pt idx="38">
                  <c:v>70</c:v>
                </c:pt>
                <c:pt idx="39">
                  <c:v>70</c:v>
                </c:pt>
                <c:pt idx="40">
                  <c:v>70</c:v>
                </c:pt>
                <c:pt idx="41">
                  <c:v>70</c:v>
                </c:pt>
                <c:pt idx="42">
                  <c:v>70</c:v>
                </c:pt>
                <c:pt idx="43">
                  <c:v>70</c:v>
                </c:pt>
                <c:pt idx="44">
                  <c:v>70</c:v>
                </c:pt>
                <c:pt idx="45">
                  <c:v>70</c:v>
                </c:pt>
                <c:pt idx="46">
                  <c:v>70</c:v>
                </c:pt>
                <c:pt idx="47">
                  <c:v>70</c:v>
                </c:pt>
                <c:pt idx="48">
                  <c:v>70</c:v>
                </c:pt>
                <c:pt idx="49">
                  <c:v>70</c:v>
                </c:pt>
                <c:pt idx="50">
                  <c:v>70</c:v>
                </c:pt>
                <c:pt idx="51">
                  <c:v>70</c:v>
                </c:pt>
                <c:pt idx="52">
                  <c:v>70</c:v>
                </c:pt>
                <c:pt idx="53">
                  <c:v>70</c:v>
                </c:pt>
                <c:pt idx="54">
                  <c:v>70</c:v>
                </c:pt>
                <c:pt idx="55">
                  <c:v>70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70</c:v>
                </c:pt>
                <c:pt idx="154">
                  <c:v>70</c:v>
                </c:pt>
                <c:pt idx="155">
                  <c:v>70</c:v>
                </c:pt>
                <c:pt idx="156">
                  <c:v>70</c:v>
                </c:pt>
                <c:pt idx="157">
                  <c:v>70</c:v>
                </c:pt>
                <c:pt idx="158">
                  <c:v>70</c:v>
                </c:pt>
                <c:pt idx="159">
                  <c:v>70</c:v>
                </c:pt>
                <c:pt idx="160">
                  <c:v>70</c:v>
                </c:pt>
                <c:pt idx="161">
                  <c:v>70</c:v>
                </c:pt>
                <c:pt idx="162">
                  <c:v>70</c:v>
                </c:pt>
                <c:pt idx="163">
                  <c:v>70</c:v>
                </c:pt>
                <c:pt idx="164">
                  <c:v>70</c:v>
                </c:pt>
                <c:pt idx="165">
                  <c:v>70</c:v>
                </c:pt>
                <c:pt idx="166">
                  <c:v>70</c:v>
                </c:pt>
                <c:pt idx="167">
                  <c:v>70</c:v>
                </c:pt>
                <c:pt idx="168">
                  <c:v>70</c:v>
                </c:pt>
                <c:pt idx="169">
                  <c:v>70</c:v>
                </c:pt>
                <c:pt idx="170">
                  <c:v>70</c:v>
                </c:pt>
                <c:pt idx="171">
                  <c:v>70</c:v>
                </c:pt>
                <c:pt idx="172">
                  <c:v>70</c:v>
                </c:pt>
                <c:pt idx="173">
                  <c:v>70</c:v>
                </c:pt>
                <c:pt idx="174">
                  <c:v>70</c:v>
                </c:pt>
                <c:pt idx="175">
                  <c:v>70</c:v>
                </c:pt>
                <c:pt idx="176">
                  <c:v>70</c:v>
                </c:pt>
                <c:pt idx="177">
                  <c:v>70</c:v>
                </c:pt>
                <c:pt idx="178">
                  <c:v>70</c:v>
                </c:pt>
                <c:pt idx="179">
                  <c:v>70</c:v>
                </c:pt>
                <c:pt idx="180">
                  <c:v>70</c:v>
                </c:pt>
                <c:pt idx="181">
                  <c:v>70</c:v>
                </c:pt>
                <c:pt idx="182">
                  <c:v>70</c:v>
                </c:pt>
                <c:pt idx="183">
                  <c:v>70</c:v>
                </c:pt>
                <c:pt idx="184">
                  <c:v>70</c:v>
                </c:pt>
                <c:pt idx="185">
                  <c:v>70</c:v>
                </c:pt>
                <c:pt idx="186">
                  <c:v>70</c:v>
                </c:pt>
                <c:pt idx="187">
                  <c:v>70</c:v>
                </c:pt>
                <c:pt idx="188">
                  <c:v>70</c:v>
                </c:pt>
                <c:pt idx="189">
                  <c:v>70</c:v>
                </c:pt>
                <c:pt idx="190">
                  <c:v>70</c:v>
                </c:pt>
                <c:pt idx="191">
                  <c:v>70</c:v>
                </c:pt>
                <c:pt idx="192">
                  <c:v>70</c:v>
                </c:pt>
                <c:pt idx="193">
                  <c:v>70</c:v>
                </c:pt>
                <c:pt idx="194">
                  <c:v>70</c:v>
                </c:pt>
                <c:pt idx="195">
                  <c:v>70</c:v>
                </c:pt>
                <c:pt idx="196">
                  <c:v>70</c:v>
                </c:pt>
                <c:pt idx="197">
                  <c:v>70</c:v>
                </c:pt>
                <c:pt idx="198">
                  <c:v>70</c:v>
                </c:pt>
                <c:pt idx="199">
                  <c:v>70</c:v>
                </c:pt>
                <c:pt idx="200">
                  <c:v>70</c:v>
                </c:pt>
                <c:pt idx="201">
                  <c:v>70</c:v>
                </c:pt>
                <c:pt idx="202">
                  <c:v>70</c:v>
                </c:pt>
                <c:pt idx="203">
                  <c:v>70</c:v>
                </c:pt>
                <c:pt idx="204">
                  <c:v>70</c:v>
                </c:pt>
                <c:pt idx="205">
                  <c:v>70</c:v>
                </c:pt>
                <c:pt idx="206">
                  <c:v>70</c:v>
                </c:pt>
                <c:pt idx="207">
                  <c:v>70</c:v>
                </c:pt>
                <c:pt idx="208">
                  <c:v>70</c:v>
                </c:pt>
                <c:pt idx="209">
                  <c:v>70</c:v>
                </c:pt>
                <c:pt idx="210">
                  <c:v>70</c:v>
                </c:pt>
                <c:pt idx="211">
                  <c:v>70</c:v>
                </c:pt>
                <c:pt idx="212">
                  <c:v>70</c:v>
                </c:pt>
                <c:pt idx="213">
                  <c:v>70</c:v>
                </c:pt>
                <c:pt idx="214">
                  <c:v>70</c:v>
                </c:pt>
                <c:pt idx="215">
                  <c:v>70</c:v>
                </c:pt>
                <c:pt idx="216">
                  <c:v>70</c:v>
                </c:pt>
                <c:pt idx="217">
                  <c:v>50</c:v>
                </c:pt>
                <c:pt idx="218">
                  <c:v>50</c:v>
                </c:pt>
                <c:pt idx="219">
                  <c:v>50</c:v>
                </c:pt>
                <c:pt idx="220">
                  <c:v>50</c:v>
                </c:pt>
                <c:pt idx="221">
                  <c:v>50</c:v>
                </c:pt>
                <c:pt idx="222">
                  <c:v>50</c:v>
                </c:pt>
                <c:pt idx="223">
                  <c:v>50</c:v>
                </c:pt>
                <c:pt idx="224">
                  <c:v>50</c:v>
                </c:pt>
                <c:pt idx="225">
                  <c:v>50</c:v>
                </c:pt>
                <c:pt idx="226">
                  <c:v>50</c:v>
                </c:pt>
                <c:pt idx="227">
                  <c:v>50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50</c:v>
                </c:pt>
                <c:pt idx="233">
                  <c:v>50</c:v>
                </c:pt>
                <c:pt idx="234">
                  <c:v>50</c:v>
                </c:pt>
                <c:pt idx="235">
                  <c:v>50</c:v>
                </c:pt>
                <c:pt idx="236">
                  <c:v>50</c:v>
                </c:pt>
                <c:pt idx="237">
                  <c:v>50</c:v>
                </c:pt>
                <c:pt idx="238">
                  <c:v>50</c:v>
                </c:pt>
                <c:pt idx="239">
                  <c:v>50</c:v>
                </c:pt>
                <c:pt idx="240">
                  <c:v>50</c:v>
                </c:pt>
                <c:pt idx="241">
                  <c:v>50</c:v>
                </c:pt>
                <c:pt idx="242">
                  <c:v>50</c:v>
                </c:pt>
                <c:pt idx="243">
                  <c:v>50</c:v>
                </c:pt>
                <c:pt idx="244">
                  <c:v>50</c:v>
                </c:pt>
                <c:pt idx="245">
                  <c:v>50</c:v>
                </c:pt>
                <c:pt idx="246">
                  <c:v>50</c:v>
                </c:pt>
                <c:pt idx="247">
                  <c:v>50</c:v>
                </c:pt>
                <c:pt idx="248">
                  <c:v>50</c:v>
                </c:pt>
                <c:pt idx="249">
                  <c:v>50</c:v>
                </c:pt>
                <c:pt idx="250">
                  <c:v>50</c:v>
                </c:pt>
                <c:pt idx="251">
                  <c:v>50</c:v>
                </c:pt>
                <c:pt idx="252">
                  <c:v>50</c:v>
                </c:pt>
                <c:pt idx="253">
                  <c:v>50</c:v>
                </c:pt>
                <c:pt idx="254">
                  <c:v>50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50</c:v>
                </c:pt>
                <c:pt idx="265">
                  <c:v>50</c:v>
                </c:pt>
                <c:pt idx="266">
                  <c:v>50</c:v>
                </c:pt>
                <c:pt idx="267">
                  <c:v>50</c:v>
                </c:pt>
                <c:pt idx="268">
                  <c:v>50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70</c:v>
                </c:pt>
                <c:pt idx="339">
                  <c:v>70</c:v>
                </c:pt>
                <c:pt idx="340">
                  <c:v>70</c:v>
                </c:pt>
                <c:pt idx="341">
                  <c:v>70</c:v>
                </c:pt>
                <c:pt idx="342">
                  <c:v>70</c:v>
                </c:pt>
                <c:pt idx="343">
                  <c:v>70</c:v>
                </c:pt>
                <c:pt idx="344">
                  <c:v>70</c:v>
                </c:pt>
                <c:pt idx="345">
                  <c:v>70</c:v>
                </c:pt>
                <c:pt idx="346">
                  <c:v>70</c:v>
                </c:pt>
                <c:pt idx="347">
                  <c:v>70</c:v>
                </c:pt>
                <c:pt idx="348">
                  <c:v>70</c:v>
                </c:pt>
                <c:pt idx="349">
                  <c:v>70</c:v>
                </c:pt>
                <c:pt idx="350">
                  <c:v>70</c:v>
                </c:pt>
                <c:pt idx="351">
                  <c:v>70</c:v>
                </c:pt>
                <c:pt idx="352">
                  <c:v>70</c:v>
                </c:pt>
                <c:pt idx="353">
                  <c:v>70</c:v>
                </c:pt>
                <c:pt idx="354">
                  <c:v>70</c:v>
                </c:pt>
                <c:pt idx="355">
                  <c:v>70</c:v>
                </c:pt>
                <c:pt idx="356">
                  <c:v>70</c:v>
                </c:pt>
                <c:pt idx="357">
                  <c:v>70</c:v>
                </c:pt>
                <c:pt idx="358">
                  <c:v>70</c:v>
                </c:pt>
                <c:pt idx="359">
                  <c:v>70</c:v>
                </c:pt>
                <c:pt idx="360">
                  <c:v>70</c:v>
                </c:pt>
                <c:pt idx="361">
                  <c:v>70</c:v>
                </c:pt>
                <c:pt idx="362">
                  <c:v>70</c:v>
                </c:pt>
                <c:pt idx="363">
                  <c:v>70</c:v>
                </c:pt>
                <c:pt idx="364">
                  <c:v>70</c:v>
                </c:pt>
                <c:pt idx="365">
                  <c:v>70</c:v>
                </c:pt>
                <c:pt idx="366">
                  <c:v>70</c:v>
                </c:pt>
                <c:pt idx="367">
                  <c:v>70</c:v>
                </c:pt>
                <c:pt idx="368">
                  <c:v>70</c:v>
                </c:pt>
                <c:pt idx="369">
                  <c:v>70</c:v>
                </c:pt>
                <c:pt idx="370">
                  <c:v>70</c:v>
                </c:pt>
                <c:pt idx="371">
                  <c:v>70</c:v>
                </c:pt>
                <c:pt idx="372">
                  <c:v>70</c:v>
                </c:pt>
                <c:pt idx="373">
                  <c:v>70</c:v>
                </c:pt>
                <c:pt idx="374">
                  <c:v>70</c:v>
                </c:pt>
                <c:pt idx="375">
                  <c:v>70</c:v>
                </c:pt>
                <c:pt idx="376">
                  <c:v>70</c:v>
                </c:pt>
                <c:pt idx="377">
                  <c:v>70</c:v>
                </c:pt>
                <c:pt idx="378">
                  <c:v>70</c:v>
                </c:pt>
                <c:pt idx="379">
                  <c:v>70</c:v>
                </c:pt>
                <c:pt idx="380">
                  <c:v>70</c:v>
                </c:pt>
                <c:pt idx="381">
                  <c:v>70</c:v>
                </c:pt>
                <c:pt idx="382">
                  <c:v>70</c:v>
                </c:pt>
                <c:pt idx="383">
                  <c:v>70</c:v>
                </c:pt>
                <c:pt idx="384">
                  <c:v>70</c:v>
                </c:pt>
                <c:pt idx="385">
                  <c:v>70</c:v>
                </c:pt>
                <c:pt idx="386">
                  <c:v>70</c:v>
                </c:pt>
                <c:pt idx="387">
                  <c:v>70</c:v>
                </c:pt>
                <c:pt idx="388">
                  <c:v>70</c:v>
                </c:pt>
                <c:pt idx="389">
                  <c:v>70</c:v>
                </c:pt>
                <c:pt idx="390">
                  <c:v>70</c:v>
                </c:pt>
                <c:pt idx="391">
                  <c:v>70</c:v>
                </c:pt>
                <c:pt idx="392">
                  <c:v>70</c:v>
                </c:pt>
                <c:pt idx="393">
                  <c:v>70</c:v>
                </c:pt>
                <c:pt idx="394">
                  <c:v>70</c:v>
                </c:pt>
                <c:pt idx="395">
                  <c:v>70</c:v>
                </c:pt>
                <c:pt idx="396">
                  <c:v>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91936"/>
        <c:axId val="218792512"/>
      </c:scatterChart>
      <c:valAx>
        <c:axId val="218791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18792512"/>
        <c:crosses val="autoZero"/>
        <c:crossBetween val="midCat"/>
      </c:valAx>
      <c:valAx>
        <c:axId val="21879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(MV)</a:t>
                </a:r>
              </a:p>
            </c:rich>
          </c:tx>
          <c:layout>
            <c:manualLayout>
              <c:xMode val="edge"/>
              <c:yMode val="edge"/>
              <c:x val="2.4589460564004843E-2"/>
              <c:y val="0.272389284672749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187919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70357746377593211"/>
          <c:y val="0.5346092849504922"/>
          <c:w val="0.23102061899013196"/>
          <c:h val="0.15818608216913904"/>
        </c:manualLayout>
      </c:layout>
      <c:overlay val="1"/>
      <c:spPr>
        <a:solidFill>
          <a:schemeClr val="bg1"/>
        </a:solidFill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FOPDT</a:t>
            </a:r>
          </a:p>
        </c:rich>
      </c:tx>
      <c:layout>
        <c:manualLayout>
          <c:xMode val="edge"/>
          <c:yMode val="edge"/>
          <c:x val="0.43991853360488797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38289205702647"/>
          <c:y val="0.17839195979899497"/>
          <c:w val="0.8207739307535642"/>
          <c:h val="0.64824120603015079"/>
        </c:manualLayout>
      </c:layout>
      <c:scatterChart>
        <c:scatterStyle val="lineMarker"/>
        <c:varyColors val="0"/>
        <c:ser>
          <c:idx val="0"/>
          <c:order val="0"/>
          <c:tx>
            <c:v>model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chemeClr val="bg1"/>
                </a:solidFill>
                <a:prstDash val="solid"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</c:numCache>
            </c:numRef>
          </c:xVal>
          <c:yVal>
            <c:numRef>
              <c:f>Data!$F$5:$F$50</c:f>
              <c:numCache>
                <c:formatCode>General</c:formatCode>
                <c:ptCount val="46"/>
                <c:pt idx="0">
                  <c:v>3.9885657999999999</c:v>
                </c:pt>
                <c:pt idx="1">
                  <c:v>3.9885657999999999</c:v>
                </c:pt>
                <c:pt idx="2">
                  <c:v>3.9885657999999999</c:v>
                </c:pt>
                <c:pt idx="3">
                  <c:v>3.9885657999999999</c:v>
                </c:pt>
                <c:pt idx="4">
                  <c:v>3.9885657999999999</c:v>
                </c:pt>
                <c:pt idx="5">
                  <c:v>3.9885657999999999</c:v>
                </c:pt>
                <c:pt idx="6">
                  <c:v>3.9885657999999999</c:v>
                </c:pt>
                <c:pt idx="7">
                  <c:v>3.9885657999999999</c:v>
                </c:pt>
                <c:pt idx="8">
                  <c:v>3.9885657999999999</c:v>
                </c:pt>
                <c:pt idx="9">
                  <c:v>3.9885657999999999</c:v>
                </c:pt>
                <c:pt idx="10">
                  <c:v>3.9885657999999999</c:v>
                </c:pt>
                <c:pt idx="11">
                  <c:v>3.9885657999999999</c:v>
                </c:pt>
                <c:pt idx="12">
                  <c:v>3.9885657999999999</c:v>
                </c:pt>
                <c:pt idx="13">
                  <c:v>3.9885657999999999</c:v>
                </c:pt>
                <c:pt idx="14">
                  <c:v>3.9885657999999999</c:v>
                </c:pt>
                <c:pt idx="15">
                  <c:v>3.9885657999999999</c:v>
                </c:pt>
                <c:pt idx="16">
                  <c:v>3.9885657999999999</c:v>
                </c:pt>
                <c:pt idx="17">
                  <c:v>3.9885657999999999</c:v>
                </c:pt>
                <c:pt idx="18">
                  <c:v>3.9885657999999999</c:v>
                </c:pt>
                <c:pt idx="19">
                  <c:v>3.9885657999999999</c:v>
                </c:pt>
                <c:pt idx="20">
                  <c:v>3.9885657999999999</c:v>
                </c:pt>
                <c:pt idx="21">
                  <c:v>3.9885657999999999</c:v>
                </c:pt>
                <c:pt idx="22">
                  <c:v>3.9885657999999999</c:v>
                </c:pt>
                <c:pt idx="23">
                  <c:v>3.9885657999999999</c:v>
                </c:pt>
                <c:pt idx="24">
                  <c:v>3.9885657999999999</c:v>
                </c:pt>
                <c:pt idx="25">
                  <c:v>3.9885657999999999</c:v>
                </c:pt>
                <c:pt idx="26">
                  <c:v>3.9885657999999999</c:v>
                </c:pt>
                <c:pt idx="27">
                  <c:v>3.9885657999999999</c:v>
                </c:pt>
                <c:pt idx="28">
                  <c:v>3.9885657999999999</c:v>
                </c:pt>
                <c:pt idx="29">
                  <c:v>3.9885657999999999</c:v>
                </c:pt>
                <c:pt idx="30">
                  <c:v>3.9885657999999999</c:v>
                </c:pt>
                <c:pt idx="31">
                  <c:v>3.9885657999999999</c:v>
                </c:pt>
                <c:pt idx="32">
                  <c:v>3.9885657999999999</c:v>
                </c:pt>
                <c:pt idx="33">
                  <c:v>3.9885657999999999</c:v>
                </c:pt>
                <c:pt idx="34">
                  <c:v>3.9885657999999999</c:v>
                </c:pt>
                <c:pt idx="35">
                  <c:v>3.9885657999999999</c:v>
                </c:pt>
                <c:pt idx="36">
                  <c:v>3.9885657999999999</c:v>
                </c:pt>
                <c:pt idx="37">
                  <c:v>3.9885657999999999</c:v>
                </c:pt>
                <c:pt idx="38">
                  <c:v>3.9885657999999999</c:v>
                </c:pt>
                <c:pt idx="39">
                  <c:v>3.9885657999999999</c:v>
                </c:pt>
                <c:pt idx="40">
                  <c:v>3.9885657999999999</c:v>
                </c:pt>
                <c:pt idx="41">
                  <c:v>3.9885657999999999</c:v>
                </c:pt>
                <c:pt idx="42">
                  <c:v>3.9885657999999999</c:v>
                </c:pt>
                <c:pt idx="43">
                  <c:v>3.9885657999999999</c:v>
                </c:pt>
                <c:pt idx="44">
                  <c:v>3.9885657999999999</c:v>
                </c:pt>
                <c:pt idx="45">
                  <c:v>3.9885657999999999</c:v>
                </c:pt>
              </c:numCache>
            </c:numRef>
          </c:yVal>
          <c:smooth val="0"/>
        </c:ser>
        <c:ser>
          <c:idx val="1"/>
          <c:order val="1"/>
          <c:tx>
            <c:v>measured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Data!$D$5:$D$50</c:f>
              <c:numCache>
                <c:formatCode>General</c:formatCode>
                <c:ptCount val="46"/>
                <c:pt idx="0">
                  <c:v>1.66667E-2</c:v>
                </c:pt>
                <c:pt idx="1">
                  <c:v>0.1666667</c:v>
                </c:pt>
                <c:pt idx="2">
                  <c:v>0.31666670000000002</c:v>
                </c:pt>
                <c:pt idx="3">
                  <c:v>0.46666669999999999</c:v>
                </c:pt>
                <c:pt idx="4">
                  <c:v>0.61666670000000001</c:v>
                </c:pt>
                <c:pt idx="5">
                  <c:v>0.76666670000000003</c:v>
                </c:pt>
                <c:pt idx="6">
                  <c:v>0.91666669999999995</c:v>
                </c:pt>
                <c:pt idx="7">
                  <c:v>1.0666667000000001</c:v>
                </c:pt>
                <c:pt idx="8">
                  <c:v>1.2166667</c:v>
                </c:pt>
                <c:pt idx="9">
                  <c:v>1.3666666999999999</c:v>
                </c:pt>
                <c:pt idx="10">
                  <c:v>1.5166667</c:v>
                </c:pt>
                <c:pt idx="11">
                  <c:v>1.6666666999999999</c:v>
                </c:pt>
                <c:pt idx="12">
                  <c:v>1.8166667000000001</c:v>
                </c:pt>
                <c:pt idx="13">
                  <c:v>1.9666667</c:v>
                </c:pt>
                <c:pt idx="14">
                  <c:v>2.1166667000000001</c:v>
                </c:pt>
                <c:pt idx="15">
                  <c:v>2.2666667</c:v>
                </c:pt>
                <c:pt idx="16">
                  <c:v>2.4166666999999999</c:v>
                </c:pt>
                <c:pt idx="17">
                  <c:v>2.5666666999999999</c:v>
                </c:pt>
                <c:pt idx="18">
                  <c:v>2.7166667000000002</c:v>
                </c:pt>
                <c:pt idx="19">
                  <c:v>2.8666667000000001</c:v>
                </c:pt>
                <c:pt idx="20">
                  <c:v>3.0166667</c:v>
                </c:pt>
                <c:pt idx="21">
                  <c:v>3.1666666999999999</c:v>
                </c:pt>
                <c:pt idx="22">
                  <c:v>3.3166666999999999</c:v>
                </c:pt>
                <c:pt idx="23">
                  <c:v>3.4666667000000002</c:v>
                </c:pt>
                <c:pt idx="24">
                  <c:v>3.6166667000000001</c:v>
                </c:pt>
                <c:pt idx="25">
                  <c:v>3.7666667</c:v>
                </c:pt>
                <c:pt idx="26">
                  <c:v>3.9166666999999999</c:v>
                </c:pt>
                <c:pt idx="27">
                  <c:v>4.0666666999999999</c:v>
                </c:pt>
                <c:pt idx="28">
                  <c:v>4.2166667000000002</c:v>
                </c:pt>
                <c:pt idx="29">
                  <c:v>4.3666666999999997</c:v>
                </c:pt>
                <c:pt idx="30">
                  <c:v>4.5166667</c:v>
                </c:pt>
                <c:pt idx="31">
                  <c:v>4.6666667000000004</c:v>
                </c:pt>
                <c:pt idx="32">
                  <c:v>4.8166666999999999</c:v>
                </c:pt>
                <c:pt idx="33">
                  <c:v>4.9666667000000002</c:v>
                </c:pt>
                <c:pt idx="34">
                  <c:v>5.1166666999999997</c:v>
                </c:pt>
                <c:pt idx="35">
                  <c:v>5.2666667</c:v>
                </c:pt>
                <c:pt idx="36">
                  <c:v>5.4166667000000004</c:v>
                </c:pt>
                <c:pt idx="37">
                  <c:v>5.5666666999999999</c:v>
                </c:pt>
                <c:pt idx="38">
                  <c:v>5.7166667000000002</c:v>
                </c:pt>
                <c:pt idx="39">
                  <c:v>5.8666666999999997</c:v>
                </c:pt>
                <c:pt idx="40">
                  <c:v>6.0166667</c:v>
                </c:pt>
                <c:pt idx="41">
                  <c:v>6.1666667000000004</c:v>
                </c:pt>
                <c:pt idx="42">
                  <c:v>6.3166666999999999</c:v>
                </c:pt>
                <c:pt idx="43">
                  <c:v>6.4666667000000002</c:v>
                </c:pt>
                <c:pt idx="44">
                  <c:v>6.6166666999999997</c:v>
                </c:pt>
                <c:pt idx="45">
                  <c:v>6.7666667</c:v>
                </c:pt>
              </c:numCache>
            </c:numRef>
          </c:xVal>
          <c:yVal>
            <c:numRef>
              <c:f>Data!$G$5:$G$50</c:f>
              <c:numCache>
                <c:formatCode>General</c:formatCode>
                <c:ptCount val="46"/>
                <c:pt idx="0">
                  <c:v>3.9885657999999999</c:v>
                </c:pt>
                <c:pt idx="1">
                  <c:v>4.0013332999999998</c:v>
                </c:pt>
                <c:pt idx="2">
                  <c:v>3.9986239000000001</c:v>
                </c:pt>
                <c:pt idx="3">
                  <c:v>3.9908719000000001</c:v>
                </c:pt>
                <c:pt idx="4">
                  <c:v>3.9775105000000002</c:v>
                </c:pt>
                <c:pt idx="5">
                  <c:v>3.9935261999999998</c:v>
                </c:pt>
                <c:pt idx="6">
                  <c:v>3.9917175</c:v>
                </c:pt>
                <c:pt idx="7">
                  <c:v>3.9803673000000002</c:v>
                </c:pt>
                <c:pt idx="8">
                  <c:v>4.0000663999999997</c:v>
                </c:pt>
                <c:pt idx="9">
                  <c:v>3.9790291</c:v>
                </c:pt>
                <c:pt idx="10">
                  <c:v>3.9939626000000001</c:v>
                </c:pt>
                <c:pt idx="11">
                  <c:v>3.9903959000000002</c:v>
                </c:pt>
                <c:pt idx="12">
                  <c:v>3.9898956999999999</c:v>
                </c:pt>
                <c:pt idx="13">
                  <c:v>3.9995885000000002</c:v>
                </c:pt>
                <c:pt idx="14">
                  <c:v>3.9833109000000002</c:v>
                </c:pt>
                <c:pt idx="15">
                  <c:v>3.9918714</c:v>
                </c:pt>
                <c:pt idx="16">
                  <c:v>3.9953626</c:v>
                </c:pt>
                <c:pt idx="17">
                  <c:v>3.9932820000000002</c:v>
                </c:pt>
                <c:pt idx="18">
                  <c:v>3.9913707</c:v>
                </c:pt>
                <c:pt idx="19">
                  <c:v>3.9917885000000002</c:v>
                </c:pt>
                <c:pt idx="20">
                  <c:v>3.9957641000000002</c:v>
                </c:pt>
                <c:pt idx="21">
                  <c:v>4.0029070999999998</c:v>
                </c:pt>
                <c:pt idx="22">
                  <c:v>3.9875707999999999</c:v>
                </c:pt>
                <c:pt idx="23">
                  <c:v>4.0067703999999997</c:v>
                </c:pt>
                <c:pt idx="24">
                  <c:v>3.9957573000000002</c:v>
                </c:pt>
                <c:pt idx="25">
                  <c:v>3.9878461000000001</c:v>
                </c:pt>
                <c:pt idx="26">
                  <c:v>3.9805828999999999</c:v>
                </c:pt>
                <c:pt idx="27">
                  <c:v>3.9875354999999999</c:v>
                </c:pt>
                <c:pt idx="28">
                  <c:v>3.9914931</c:v>
                </c:pt>
                <c:pt idx="29">
                  <c:v>4.0049203000000002</c:v>
                </c:pt>
                <c:pt idx="30">
                  <c:v>3.9981800999999999</c:v>
                </c:pt>
                <c:pt idx="31">
                  <c:v>3.9874117999999998</c:v>
                </c:pt>
                <c:pt idx="32">
                  <c:v>4.0013458000000002</c:v>
                </c:pt>
                <c:pt idx="33">
                  <c:v>4.0057134000000003</c:v>
                </c:pt>
                <c:pt idx="34">
                  <c:v>3.9896067</c:v>
                </c:pt>
                <c:pt idx="35">
                  <c:v>3.9922238000000001</c:v>
                </c:pt>
                <c:pt idx="36">
                  <c:v>3.9992453000000001</c:v>
                </c:pt>
                <c:pt idx="37">
                  <c:v>3.9878756000000002</c:v>
                </c:pt>
                <c:pt idx="38">
                  <c:v>3.9962566000000002</c:v>
                </c:pt>
                <c:pt idx="39">
                  <c:v>3.9965975999999999</c:v>
                </c:pt>
                <c:pt idx="40">
                  <c:v>3.9943211999999999</c:v>
                </c:pt>
                <c:pt idx="41">
                  <c:v>3.9950195000000002</c:v>
                </c:pt>
                <c:pt idx="42">
                  <c:v>4.0041348000000001</c:v>
                </c:pt>
                <c:pt idx="43">
                  <c:v>4.0019100999999999</c:v>
                </c:pt>
                <c:pt idx="44">
                  <c:v>3.9916559999999999</c:v>
                </c:pt>
                <c:pt idx="45">
                  <c:v>3.9962515000000001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94240"/>
        <c:axId val="218794816"/>
      </c:scatterChart>
      <c:valAx>
        <c:axId val="218794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794816"/>
        <c:crosses val="autoZero"/>
        <c:crossBetween val="midCat"/>
      </c:valAx>
      <c:valAx>
        <c:axId val="21879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/>
                  <a:t>CV Response</a:t>
                </a:r>
              </a:p>
            </c:rich>
          </c:tx>
          <c:layout>
            <c:manualLayout>
              <c:xMode val="edge"/>
              <c:yMode val="edge"/>
              <c:x val="3.9911495686447133E-2"/>
              <c:y val="0.37694840614490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187942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49976306258794"/>
          <c:y val="0.1959847683426087"/>
          <c:w val="0.15311786102040431"/>
          <c:h val="0.11325645475325141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7150" y="2447925"/>
    <xdr:ext cx="4171950" cy="1800225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57150" y="4305300"/>
    <xdr:ext cx="4171950" cy="1800225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1"/>
  <sheetViews>
    <sheetView tabSelected="1" zoomScale="125" zoomScaleNormal="125" workbookViewId="0">
      <selection activeCell="F10" sqref="F10"/>
    </sheetView>
  </sheetViews>
  <sheetFormatPr defaultRowHeight="12.75" x14ac:dyDescent="0.2"/>
  <cols>
    <col min="1" max="1" width="22.28515625" bestFit="1" customWidth="1"/>
    <col min="4" max="4" width="8" bestFit="1" customWidth="1"/>
    <col min="5" max="5" width="12.42578125" bestFit="1" customWidth="1"/>
    <col min="6" max="9" width="12" bestFit="1" customWidth="1"/>
  </cols>
  <sheetData>
    <row r="1" spans="1:9" x14ac:dyDescent="0.2">
      <c r="A1" s="4" t="s">
        <v>12</v>
      </c>
    </row>
    <row r="3" spans="1:9" ht="13.5" thickBot="1" x14ac:dyDescent="0.25">
      <c r="A3" s="4" t="s">
        <v>7</v>
      </c>
      <c r="E3" s="6" t="s">
        <v>14</v>
      </c>
      <c r="F3" s="6" t="s">
        <v>19</v>
      </c>
      <c r="G3" s="6" t="s">
        <v>18</v>
      </c>
    </row>
    <row r="4" spans="1:9" x14ac:dyDescent="0.2">
      <c r="A4" s="14" t="s">
        <v>5</v>
      </c>
      <c r="B4" s="15">
        <f>G5</f>
        <v>3.9885657999999999</v>
      </c>
      <c r="D4" s="5" t="s">
        <v>0</v>
      </c>
      <c r="E4" s="13" t="s">
        <v>17</v>
      </c>
      <c r="F4" s="12" t="s">
        <v>16</v>
      </c>
      <c r="G4" s="5" t="s">
        <v>15</v>
      </c>
      <c r="H4" s="5" t="s">
        <v>11</v>
      </c>
      <c r="I4" s="5" t="s">
        <v>6</v>
      </c>
    </row>
    <row r="5" spans="1:9" ht="13.5" thickBot="1" x14ac:dyDescent="0.25">
      <c r="A5" s="16" t="s">
        <v>2</v>
      </c>
      <c r="B5" s="17">
        <f>(D23-D5)/(COUNT(D5:D23)-1)</f>
        <v>0.15000000000000002</v>
      </c>
      <c r="D5">
        <v>1.66667E-2</v>
      </c>
      <c r="E5">
        <v>70</v>
      </c>
      <c r="F5">
        <f>G5</f>
        <v>3.9885657999999999</v>
      </c>
      <c r="G5">
        <v>3.9885657999999999</v>
      </c>
      <c r="H5">
        <f>ABS(G5-F5)</f>
        <v>0</v>
      </c>
      <c r="I5">
        <f>(G5-F5)^2</f>
        <v>0</v>
      </c>
    </row>
    <row r="6" spans="1:9" x14ac:dyDescent="0.2">
      <c r="D6">
        <v>0.1666667</v>
      </c>
      <c r="E6">
        <v>70</v>
      </c>
      <c r="F6">
        <f>(F5-$F$5)*EXP(-$B$5/$B$9)+(E6-$E$5)*$B$8*(1-EXP(-$B$5/$B$9))+$F$5</f>
        <v>3.9885657999999999</v>
      </c>
      <c r="G6">
        <v>4.0013332999999998</v>
      </c>
      <c r="H6">
        <f t="shared" ref="H6:H50" si="0">ABS(G6-F6)</f>
        <v>1.2767499999999821E-2</v>
      </c>
      <c r="I6">
        <f t="shared" ref="I6:I50" si="1">(G6-F6)^2</f>
        <v>1.6300905624999542E-4</v>
      </c>
    </row>
    <row r="7" spans="1:9" ht="13.5" thickBot="1" x14ac:dyDescent="0.25">
      <c r="A7" s="4" t="s">
        <v>13</v>
      </c>
      <c r="D7">
        <v>0.31666670000000002</v>
      </c>
      <c r="E7">
        <v>70</v>
      </c>
      <c r="F7">
        <f t="shared" ref="F7:F70" si="2">(F6-$F$5)*EXP(-$B$5/$B$9)+(E7-$E$5)*$B$8*(1-EXP(-$B$5/$B$9))+$F$5</f>
        <v>3.9885657999999999</v>
      </c>
      <c r="G7">
        <v>3.9986239000000001</v>
      </c>
      <c r="H7">
        <f t="shared" si="0"/>
        <v>1.0058100000000181E-2</v>
      </c>
      <c r="I7">
        <f t="shared" si="1"/>
        <v>1.0116537561000364E-4</v>
      </c>
    </row>
    <row r="8" spans="1:9" x14ac:dyDescent="0.2">
      <c r="A8" s="9" t="s">
        <v>4</v>
      </c>
      <c r="B8" s="1">
        <v>0.01</v>
      </c>
      <c r="D8">
        <v>0.46666669999999999</v>
      </c>
      <c r="E8">
        <v>70</v>
      </c>
      <c r="F8">
        <f t="shared" si="2"/>
        <v>3.9885657999999999</v>
      </c>
      <c r="G8">
        <v>3.9908719000000001</v>
      </c>
      <c r="H8">
        <f t="shared" si="0"/>
        <v>2.3061000000001997E-3</v>
      </c>
      <c r="I8">
        <f t="shared" si="1"/>
        <v>5.3180972100009205E-6</v>
      </c>
    </row>
    <row r="9" spans="1:9" x14ac:dyDescent="0.2">
      <c r="A9" s="11" t="s">
        <v>3</v>
      </c>
      <c r="B9" s="2">
        <v>5</v>
      </c>
      <c r="D9">
        <v>0.61666670000000001</v>
      </c>
      <c r="E9">
        <v>70</v>
      </c>
      <c r="F9">
        <f>(F8-$F$5)*EXP(-$B$5/$B$9)+(E9-$E$5)*$B$8*(1-EXP(-$B$5/$B$9))+$F$5</f>
        <v>3.9885657999999999</v>
      </c>
      <c r="G9">
        <v>3.9775105000000002</v>
      </c>
      <c r="H9">
        <f t="shared" si="0"/>
        <v>1.1055299999999768E-2</v>
      </c>
      <c r="I9">
        <f t="shared" si="1"/>
        <v>1.2221965808999487E-4</v>
      </c>
    </row>
    <row r="10" spans="1:9" ht="13.5" thickBot="1" x14ac:dyDescent="0.25">
      <c r="A10" s="16" t="s">
        <v>1</v>
      </c>
      <c r="B10" s="17">
        <v>0</v>
      </c>
      <c r="D10">
        <v>0.76666670000000003</v>
      </c>
      <c r="E10">
        <v>70</v>
      </c>
      <c r="F10">
        <f t="shared" si="2"/>
        <v>3.9885657999999999</v>
      </c>
      <c r="G10">
        <v>3.9935261999999998</v>
      </c>
      <c r="H10">
        <f t="shared" si="0"/>
        <v>4.9603999999998649E-3</v>
      </c>
      <c r="I10">
        <f t="shared" si="1"/>
        <v>2.4605568159998658E-5</v>
      </c>
    </row>
    <row r="11" spans="1:9" x14ac:dyDescent="0.2">
      <c r="D11">
        <v>0.91666669999999995</v>
      </c>
      <c r="E11">
        <v>70</v>
      </c>
      <c r="F11">
        <f t="shared" si="2"/>
        <v>3.9885657999999999</v>
      </c>
      <c r="G11">
        <v>3.9917175</v>
      </c>
      <c r="H11">
        <f t="shared" si="0"/>
        <v>3.1517000000000905E-3</v>
      </c>
      <c r="I11">
        <f t="shared" si="1"/>
        <v>9.93321289000057E-6</v>
      </c>
    </row>
    <row r="12" spans="1:9" ht="13.5" thickBot="1" x14ac:dyDescent="0.25">
      <c r="A12" s="8" t="s">
        <v>9</v>
      </c>
      <c r="D12">
        <v>1.0666667000000001</v>
      </c>
      <c r="E12">
        <v>70</v>
      </c>
      <c r="F12">
        <f t="shared" si="2"/>
        <v>3.9885657999999999</v>
      </c>
      <c r="G12">
        <v>3.9803673000000002</v>
      </c>
      <c r="H12">
        <f t="shared" si="0"/>
        <v>8.1984999999997754E-3</v>
      </c>
      <c r="I12">
        <f t="shared" si="1"/>
        <v>6.7215402249996319E-5</v>
      </c>
    </row>
    <row r="13" spans="1:9" x14ac:dyDescent="0.2">
      <c r="A13" s="9" t="s">
        <v>8</v>
      </c>
      <c r="B13" s="1">
        <f>SUM(I5:I5000)</f>
        <v>656.60044809657268</v>
      </c>
      <c r="D13">
        <v>1.2166667</v>
      </c>
      <c r="E13">
        <v>70</v>
      </c>
      <c r="F13">
        <f t="shared" si="2"/>
        <v>3.9885657999999999</v>
      </c>
      <c r="G13">
        <v>4.0000663999999997</v>
      </c>
      <c r="H13">
        <f t="shared" si="0"/>
        <v>1.150059999999975E-2</v>
      </c>
      <c r="I13">
        <f t="shared" si="1"/>
        <v>1.3226380035999424E-4</v>
      </c>
    </row>
    <row r="14" spans="1:9" ht="13.5" thickBot="1" x14ac:dyDescent="0.25">
      <c r="A14" s="10" t="s">
        <v>10</v>
      </c>
      <c r="B14" s="3">
        <f>SUM(H5:H5000)</f>
        <v>373.48328389256176</v>
      </c>
      <c r="D14">
        <v>1.3666666999999999</v>
      </c>
      <c r="E14">
        <v>70</v>
      </c>
      <c r="F14">
        <f t="shared" si="2"/>
        <v>3.9885657999999999</v>
      </c>
      <c r="G14">
        <v>3.9790291</v>
      </c>
      <c r="H14">
        <f t="shared" si="0"/>
        <v>9.5366999999999535E-3</v>
      </c>
      <c r="I14">
        <f t="shared" si="1"/>
        <v>9.0948646889999111E-5</v>
      </c>
    </row>
    <row r="15" spans="1:9" x14ac:dyDescent="0.2">
      <c r="D15">
        <v>1.5166667</v>
      </c>
      <c r="E15">
        <v>70</v>
      </c>
      <c r="F15">
        <f t="shared" si="2"/>
        <v>3.9885657999999999</v>
      </c>
      <c r="G15">
        <v>3.9939626000000001</v>
      </c>
      <c r="H15">
        <f t="shared" si="0"/>
        <v>5.3968000000002014E-3</v>
      </c>
      <c r="I15">
        <f t="shared" si="1"/>
        <v>2.9125450240002175E-5</v>
      </c>
    </row>
    <row r="16" spans="1:9" x14ac:dyDescent="0.2">
      <c r="A16" s="7"/>
      <c r="D16">
        <v>1.6666666999999999</v>
      </c>
      <c r="E16">
        <v>70</v>
      </c>
      <c r="F16">
        <f t="shared" si="2"/>
        <v>3.9885657999999999</v>
      </c>
      <c r="G16">
        <v>3.9903959000000002</v>
      </c>
      <c r="H16">
        <f t="shared" si="0"/>
        <v>1.8301000000002787E-3</v>
      </c>
      <c r="I16">
        <f t="shared" si="1"/>
        <v>3.3492660100010203E-6</v>
      </c>
    </row>
    <row r="17" spans="4:9" x14ac:dyDescent="0.2">
      <c r="D17">
        <v>1.8166667000000001</v>
      </c>
      <c r="E17">
        <v>70</v>
      </c>
      <c r="F17">
        <f t="shared" si="2"/>
        <v>3.9885657999999999</v>
      </c>
      <c r="G17">
        <v>3.9898956999999999</v>
      </c>
      <c r="H17">
        <f t="shared" si="0"/>
        <v>1.329899999999995E-3</v>
      </c>
      <c r="I17">
        <f t="shared" si="1"/>
        <v>1.7686340099999867E-6</v>
      </c>
    </row>
    <row r="18" spans="4:9" x14ac:dyDescent="0.2">
      <c r="D18">
        <v>1.9666667</v>
      </c>
      <c r="E18">
        <v>70</v>
      </c>
      <c r="F18">
        <f t="shared" si="2"/>
        <v>3.9885657999999999</v>
      </c>
      <c r="G18">
        <v>3.9995885000000002</v>
      </c>
      <c r="H18">
        <f t="shared" si="0"/>
        <v>1.1022700000000274E-2</v>
      </c>
      <c r="I18">
        <f t="shared" si="1"/>
        <v>1.2149991529000604E-4</v>
      </c>
    </row>
    <row r="19" spans="4:9" x14ac:dyDescent="0.2">
      <c r="D19">
        <v>2.1166667000000001</v>
      </c>
      <c r="E19">
        <v>70</v>
      </c>
      <c r="F19">
        <f t="shared" si="2"/>
        <v>3.9885657999999999</v>
      </c>
      <c r="G19">
        <v>3.9833109000000002</v>
      </c>
      <c r="H19">
        <f t="shared" si="0"/>
        <v>5.2548999999997292E-3</v>
      </c>
      <c r="I19">
        <f t="shared" si="1"/>
        <v>2.7613974009997153E-5</v>
      </c>
    </row>
    <row r="20" spans="4:9" x14ac:dyDescent="0.2">
      <c r="D20">
        <v>2.2666667</v>
      </c>
      <c r="E20">
        <v>70</v>
      </c>
      <c r="F20">
        <f t="shared" si="2"/>
        <v>3.9885657999999999</v>
      </c>
      <c r="G20">
        <v>3.9918714</v>
      </c>
      <c r="H20">
        <f t="shared" si="0"/>
        <v>3.3056000000000196E-3</v>
      </c>
      <c r="I20">
        <f t="shared" si="1"/>
        <v>1.092699136000013E-5</v>
      </c>
    </row>
    <row r="21" spans="4:9" x14ac:dyDescent="0.2">
      <c r="D21">
        <v>2.4166666999999999</v>
      </c>
      <c r="E21">
        <v>70</v>
      </c>
      <c r="F21">
        <f t="shared" si="2"/>
        <v>3.9885657999999999</v>
      </c>
      <c r="G21">
        <v>3.9953626</v>
      </c>
      <c r="H21">
        <f t="shared" si="0"/>
        <v>6.7968000000000472E-3</v>
      </c>
      <c r="I21">
        <f t="shared" si="1"/>
        <v>4.6196490240000643E-5</v>
      </c>
    </row>
    <row r="22" spans="4:9" x14ac:dyDescent="0.2">
      <c r="D22">
        <v>2.5666666999999999</v>
      </c>
      <c r="E22">
        <v>70</v>
      </c>
      <c r="F22">
        <f t="shared" si="2"/>
        <v>3.9885657999999999</v>
      </c>
      <c r="G22">
        <v>3.9932820000000002</v>
      </c>
      <c r="H22">
        <f t="shared" si="0"/>
        <v>4.7162000000002813E-3</v>
      </c>
      <c r="I22">
        <f t="shared" si="1"/>
        <v>2.2242542440002653E-5</v>
      </c>
    </row>
    <row r="23" spans="4:9" x14ac:dyDescent="0.2">
      <c r="D23">
        <v>2.7166667000000002</v>
      </c>
      <c r="E23">
        <v>70</v>
      </c>
      <c r="F23">
        <f t="shared" si="2"/>
        <v>3.9885657999999999</v>
      </c>
      <c r="G23">
        <v>3.9913707</v>
      </c>
      <c r="H23">
        <f t="shared" si="0"/>
        <v>2.8049000000001101E-3</v>
      </c>
      <c r="I23">
        <f t="shared" si="1"/>
        <v>7.8674640100006168E-6</v>
      </c>
    </row>
    <row r="24" spans="4:9" x14ac:dyDescent="0.2">
      <c r="D24">
        <v>2.8666667000000001</v>
      </c>
      <c r="E24">
        <v>70</v>
      </c>
      <c r="F24">
        <f t="shared" si="2"/>
        <v>3.9885657999999999</v>
      </c>
      <c r="G24">
        <v>3.9917885000000002</v>
      </c>
      <c r="H24">
        <f t="shared" si="0"/>
        <v>3.2227000000002448E-3</v>
      </c>
      <c r="I24">
        <f t="shared" si="1"/>
        <v>1.0385795290001578E-5</v>
      </c>
    </row>
    <row r="25" spans="4:9" x14ac:dyDescent="0.2">
      <c r="D25">
        <v>3.0166667</v>
      </c>
      <c r="E25">
        <v>70</v>
      </c>
      <c r="F25">
        <f t="shared" si="2"/>
        <v>3.9885657999999999</v>
      </c>
      <c r="G25">
        <v>3.9957641000000002</v>
      </c>
      <c r="H25">
        <f t="shared" si="0"/>
        <v>7.1983000000002129E-3</v>
      </c>
      <c r="I25">
        <f t="shared" si="1"/>
        <v>5.1815522890003063E-5</v>
      </c>
    </row>
    <row r="26" spans="4:9" x14ac:dyDescent="0.2">
      <c r="D26">
        <v>3.1666666999999999</v>
      </c>
      <c r="E26">
        <v>70</v>
      </c>
      <c r="F26">
        <f t="shared" si="2"/>
        <v>3.9885657999999999</v>
      </c>
      <c r="G26">
        <v>4.0029070999999998</v>
      </c>
      <c r="H26">
        <f t="shared" si="0"/>
        <v>1.434129999999989E-2</v>
      </c>
      <c r="I26">
        <f t="shared" si="1"/>
        <v>2.0567288568999685E-4</v>
      </c>
    </row>
    <row r="27" spans="4:9" x14ac:dyDescent="0.2">
      <c r="D27">
        <v>3.3166666999999999</v>
      </c>
      <c r="E27">
        <v>70</v>
      </c>
      <c r="F27">
        <f t="shared" si="2"/>
        <v>3.9885657999999999</v>
      </c>
      <c r="G27">
        <v>3.9875707999999999</v>
      </c>
      <c r="H27">
        <f t="shared" si="0"/>
        <v>9.9500000000007915E-4</v>
      </c>
      <c r="I27">
        <f t="shared" si="1"/>
        <v>9.9002500000015744E-7</v>
      </c>
    </row>
    <row r="28" spans="4:9" x14ac:dyDescent="0.2">
      <c r="D28">
        <v>3.4666667000000002</v>
      </c>
      <c r="E28">
        <v>70</v>
      </c>
      <c r="F28">
        <f t="shared" si="2"/>
        <v>3.9885657999999999</v>
      </c>
      <c r="G28">
        <v>4.0067703999999997</v>
      </c>
      <c r="H28">
        <f t="shared" si="0"/>
        <v>1.8204599999999793E-2</v>
      </c>
      <c r="I28">
        <f t="shared" si="1"/>
        <v>3.3140746115999244E-4</v>
      </c>
    </row>
    <row r="29" spans="4:9" x14ac:dyDescent="0.2">
      <c r="D29">
        <v>3.6166667000000001</v>
      </c>
      <c r="E29">
        <v>70</v>
      </c>
      <c r="F29">
        <f t="shared" si="2"/>
        <v>3.9885657999999999</v>
      </c>
      <c r="G29">
        <v>3.9957573000000002</v>
      </c>
      <c r="H29">
        <f t="shared" si="0"/>
        <v>7.1915000000002394E-3</v>
      </c>
      <c r="I29">
        <f t="shared" si="1"/>
        <v>5.1717672250003446E-5</v>
      </c>
    </row>
    <row r="30" spans="4:9" x14ac:dyDescent="0.2">
      <c r="D30">
        <v>3.7666667</v>
      </c>
      <c r="E30">
        <v>70</v>
      </c>
      <c r="F30">
        <f t="shared" si="2"/>
        <v>3.9885657999999999</v>
      </c>
      <c r="G30">
        <v>3.9878461000000001</v>
      </c>
      <c r="H30">
        <f t="shared" si="0"/>
        <v>7.1969999999987877E-4</v>
      </c>
      <c r="I30">
        <f t="shared" si="1"/>
        <v>5.1796808999982554E-7</v>
      </c>
    </row>
    <row r="31" spans="4:9" x14ac:dyDescent="0.2">
      <c r="D31">
        <v>3.9166666999999999</v>
      </c>
      <c r="E31">
        <v>70</v>
      </c>
      <c r="F31">
        <f t="shared" si="2"/>
        <v>3.9885657999999999</v>
      </c>
      <c r="G31">
        <v>3.9805828999999999</v>
      </c>
      <c r="H31">
        <f t="shared" si="0"/>
        <v>7.982900000000015E-3</v>
      </c>
      <c r="I31">
        <f t="shared" si="1"/>
        <v>6.3726692410000246E-5</v>
      </c>
    </row>
    <row r="32" spans="4:9" x14ac:dyDescent="0.2">
      <c r="D32">
        <v>4.0666666999999999</v>
      </c>
      <c r="E32">
        <v>70</v>
      </c>
      <c r="F32">
        <f t="shared" si="2"/>
        <v>3.9885657999999999</v>
      </c>
      <c r="G32">
        <v>3.9875354999999999</v>
      </c>
      <c r="H32">
        <f t="shared" si="0"/>
        <v>1.0303000000000395E-3</v>
      </c>
      <c r="I32">
        <f t="shared" si="1"/>
        <v>1.0615180900000814E-6</v>
      </c>
    </row>
    <row r="33" spans="4:9" x14ac:dyDescent="0.2">
      <c r="D33">
        <v>4.2166667000000002</v>
      </c>
      <c r="E33">
        <v>70</v>
      </c>
      <c r="F33">
        <f t="shared" si="2"/>
        <v>3.9885657999999999</v>
      </c>
      <c r="G33">
        <v>3.9914931</v>
      </c>
      <c r="H33">
        <f t="shared" si="0"/>
        <v>2.9273000000000771E-3</v>
      </c>
      <c r="I33">
        <f t="shared" si="1"/>
        <v>8.5690852900004519E-6</v>
      </c>
    </row>
    <row r="34" spans="4:9" x14ac:dyDescent="0.2">
      <c r="D34">
        <v>4.3666666999999997</v>
      </c>
      <c r="E34">
        <v>70</v>
      </c>
      <c r="F34">
        <f t="shared" si="2"/>
        <v>3.9885657999999999</v>
      </c>
      <c r="G34">
        <v>4.0049203000000002</v>
      </c>
      <c r="H34">
        <f t="shared" si="0"/>
        <v>1.6354500000000272E-2</v>
      </c>
      <c r="I34">
        <f t="shared" si="1"/>
        <v>2.6746967025000887E-4</v>
      </c>
    </row>
    <row r="35" spans="4:9" x14ac:dyDescent="0.2">
      <c r="D35">
        <v>4.5166667</v>
      </c>
      <c r="E35">
        <v>70</v>
      </c>
      <c r="F35">
        <f t="shared" si="2"/>
        <v>3.9885657999999999</v>
      </c>
      <c r="G35">
        <v>3.9981800999999999</v>
      </c>
      <c r="H35">
        <f t="shared" si="0"/>
        <v>9.6142999999999645E-3</v>
      </c>
      <c r="I35">
        <f t="shared" si="1"/>
        <v>9.2434764489999317E-5</v>
      </c>
    </row>
    <row r="36" spans="4:9" x14ac:dyDescent="0.2">
      <c r="D36">
        <v>4.6666667000000004</v>
      </c>
      <c r="E36">
        <v>70</v>
      </c>
      <c r="F36">
        <f t="shared" si="2"/>
        <v>3.9885657999999999</v>
      </c>
      <c r="G36">
        <v>3.9874117999999998</v>
      </c>
      <c r="H36">
        <f t="shared" si="0"/>
        <v>1.1540000000000994E-3</v>
      </c>
      <c r="I36">
        <f t="shared" si="1"/>
        <v>1.3317160000002295E-6</v>
      </c>
    </row>
    <row r="37" spans="4:9" x14ac:dyDescent="0.2">
      <c r="D37">
        <v>4.8166666999999999</v>
      </c>
      <c r="E37">
        <v>70</v>
      </c>
      <c r="F37">
        <f t="shared" si="2"/>
        <v>3.9885657999999999</v>
      </c>
      <c r="G37">
        <v>4.0013458000000002</v>
      </c>
      <c r="H37">
        <f t="shared" si="0"/>
        <v>1.2780000000000236E-2</v>
      </c>
      <c r="I37">
        <f t="shared" si="1"/>
        <v>1.6332840000000601E-4</v>
      </c>
    </row>
    <row r="38" spans="4:9" x14ac:dyDescent="0.2">
      <c r="D38">
        <v>4.9666667000000002</v>
      </c>
      <c r="E38">
        <v>70</v>
      </c>
      <c r="F38">
        <f t="shared" si="2"/>
        <v>3.9885657999999999</v>
      </c>
      <c r="G38">
        <v>4.0057134000000003</v>
      </c>
      <c r="H38">
        <f t="shared" si="0"/>
        <v>1.7147600000000374E-2</v>
      </c>
      <c r="I38">
        <f t="shared" si="1"/>
        <v>2.9404018576001281E-4</v>
      </c>
    </row>
    <row r="39" spans="4:9" x14ac:dyDescent="0.2">
      <c r="D39">
        <v>5.1166666999999997</v>
      </c>
      <c r="E39">
        <v>70</v>
      </c>
      <c r="F39">
        <f t="shared" si="2"/>
        <v>3.9885657999999999</v>
      </c>
      <c r="G39">
        <v>3.9896067</v>
      </c>
      <c r="H39">
        <f t="shared" si="0"/>
        <v>1.0409000000000113E-3</v>
      </c>
      <c r="I39">
        <f t="shared" si="1"/>
        <v>1.0834728100000234E-6</v>
      </c>
    </row>
    <row r="40" spans="4:9" x14ac:dyDescent="0.2">
      <c r="D40">
        <v>5.2666667</v>
      </c>
      <c r="E40">
        <v>70</v>
      </c>
      <c r="F40">
        <f t="shared" si="2"/>
        <v>3.9885657999999999</v>
      </c>
      <c r="G40">
        <v>3.9922238000000001</v>
      </c>
      <c r="H40">
        <f t="shared" si="0"/>
        <v>3.6580000000001611E-3</v>
      </c>
      <c r="I40">
        <f t="shared" si="1"/>
        <v>1.3380964000001178E-5</v>
      </c>
    </row>
    <row r="41" spans="4:9" x14ac:dyDescent="0.2">
      <c r="D41">
        <v>5.4166667000000004</v>
      </c>
      <c r="E41">
        <v>70</v>
      </c>
      <c r="F41">
        <f t="shared" si="2"/>
        <v>3.9885657999999999</v>
      </c>
      <c r="G41">
        <v>3.9992453000000001</v>
      </c>
      <c r="H41">
        <f t="shared" si="0"/>
        <v>1.0679500000000175E-2</v>
      </c>
      <c r="I41">
        <f t="shared" si="1"/>
        <v>1.1405172025000373E-4</v>
      </c>
    </row>
    <row r="42" spans="4:9" x14ac:dyDescent="0.2">
      <c r="D42">
        <v>5.5666666999999999</v>
      </c>
      <c r="E42">
        <v>70</v>
      </c>
      <c r="F42">
        <f t="shared" si="2"/>
        <v>3.9885657999999999</v>
      </c>
      <c r="G42">
        <v>3.9878756000000002</v>
      </c>
      <c r="H42">
        <f t="shared" si="0"/>
        <v>6.9019999999975212E-4</v>
      </c>
      <c r="I42">
        <f t="shared" si="1"/>
        <v>4.7637603999965781E-7</v>
      </c>
    </row>
    <row r="43" spans="4:9" x14ac:dyDescent="0.2">
      <c r="D43">
        <v>5.7166667000000002</v>
      </c>
      <c r="E43">
        <v>70</v>
      </c>
      <c r="F43">
        <f t="shared" si="2"/>
        <v>3.9885657999999999</v>
      </c>
      <c r="G43">
        <v>3.9962566000000002</v>
      </c>
      <c r="H43">
        <f t="shared" si="0"/>
        <v>7.6908000000002197E-3</v>
      </c>
      <c r="I43">
        <f t="shared" si="1"/>
        <v>5.9148404640003379E-5</v>
      </c>
    </row>
    <row r="44" spans="4:9" x14ac:dyDescent="0.2">
      <c r="D44">
        <v>5.8666666999999997</v>
      </c>
      <c r="E44">
        <v>70</v>
      </c>
      <c r="F44">
        <f t="shared" si="2"/>
        <v>3.9885657999999999</v>
      </c>
      <c r="G44">
        <v>3.9965975999999999</v>
      </c>
      <c r="H44">
        <f t="shared" si="0"/>
        <v>8.0317999999999223E-3</v>
      </c>
      <c r="I44">
        <f t="shared" si="1"/>
        <v>6.4509811239998749E-5</v>
      </c>
    </row>
    <row r="45" spans="4:9" x14ac:dyDescent="0.2">
      <c r="D45">
        <v>6.0166667</v>
      </c>
      <c r="E45">
        <v>70</v>
      </c>
      <c r="F45">
        <f t="shared" si="2"/>
        <v>3.9885657999999999</v>
      </c>
      <c r="G45">
        <v>3.9943211999999999</v>
      </c>
      <c r="H45">
        <f t="shared" si="0"/>
        <v>5.7553999999999661E-3</v>
      </c>
      <c r="I45">
        <f t="shared" si="1"/>
        <v>3.3124629159999608E-5</v>
      </c>
    </row>
    <row r="46" spans="4:9" x14ac:dyDescent="0.2">
      <c r="D46">
        <v>6.1666667000000004</v>
      </c>
      <c r="E46">
        <v>70</v>
      </c>
      <c r="F46">
        <f t="shared" si="2"/>
        <v>3.9885657999999999</v>
      </c>
      <c r="G46">
        <v>3.9950195000000002</v>
      </c>
      <c r="H46">
        <f t="shared" si="0"/>
        <v>6.4537000000002287E-3</v>
      </c>
      <c r="I46">
        <f t="shared" si="1"/>
        <v>4.1650243690002953E-5</v>
      </c>
    </row>
    <row r="47" spans="4:9" x14ac:dyDescent="0.2">
      <c r="D47">
        <v>6.3166666999999999</v>
      </c>
      <c r="E47">
        <v>70</v>
      </c>
      <c r="F47">
        <f t="shared" si="2"/>
        <v>3.9885657999999999</v>
      </c>
      <c r="G47">
        <v>4.0041348000000001</v>
      </c>
      <c r="H47">
        <f t="shared" si="0"/>
        <v>1.5569000000000166E-2</v>
      </c>
      <c r="I47">
        <f t="shared" si="1"/>
        <v>2.4239376100000518E-4</v>
      </c>
    </row>
    <row r="48" spans="4:9" x14ac:dyDescent="0.2">
      <c r="D48">
        <v>6.4666667000000002</v>
      </c>
      <c r="E48">
        <v>70</v>
      </c>
      <c r="F48">
        <f t="shared" si="2"/>
        <v>3.9885657999999999</v>
      </c>
      <c r="G48">
        <v>4.0019100999999999</v>
      </c>
      <c r="H48">
        <f t="shared" si="0"/>
        <v>1.3344299999999976E-2</v>
      </c>
      <c r="I48">
        <f t="shared" si="1"/>
        <v>1.7807034248999934E-4</v>
      </c>
    </row>
    <row r="49" spans="4:9" x14ac:dyDescent="0.2">
      <c r="D49">
        <v>6.6166666999999997</v>
      </c>
      <c r="E49">
        <v>70</v>
      </c>
      <c r="F49">
        <f t="shared" si="2"/>
        <v>3.9885657999999999</v>
      </c>
      <c r="G49">
        <v>3.9916559999999999</v>
      </c>
      <c r="H49">
        <f t="shared" si="0"/>
        <v>3.0901999999999319E-3</v>
      </c>
      <c r="I49">
        <f t="shared" si="1"/>
        <v>9.5493360399995795E-6</v>
      </c>
    </row>
    <row r="50" spans="4:9" x14ac:dyDescent="0.2">
      <c r="D50">
        <v>6.7666667</v>
      </c>
      <c r="E50">
        <v>70</v>
      </c>
      <c r="F50">
        <f t="shared" si="2"/>
        <v>3.9885657999999999</v>
      </c>
      <c r="G50">
        <v>3.9962515000000001</v>
      </c>
      <c r="H50">
        <f t="shared" si="0"/>
        <v>7.6857000000001285E-3</v>
      </c>
      <c r="I50">
        <f t="shared" si="1"/>
        <v>5.9069984490001978E-5</v>
      </c>
    </row>
    <row r="51" spans="4:9" x14ac:dyDescent="0.2">
      <c r="D51">
        <v>6.9166667000000004</v>
      </c>
      <c r="E51">
        <v>70</v>
      </c>
      <c r="F51">
        <f t="shared" si="2"/>
        <v>3.9885657999999999</v>
      </c>
      <c r="G51">
        <v>4.0143047999999997</v>
      </c>
      <c r="H51">
        <f t="shared" ref="H51:H114" si="3">ABS(G51-F51)</f>
        <v>2.5738999999999734E-2</v>
      </c>
      <c r="I51">
        <f t="shared" ref="I51:I114" si="4">(G51-F51)^2</f>
        <v>6.6249612099998634E-4</v>
      </c>
    </row>
    <row r="52" spans="4:9" x14ac:dyDescent="0.2">
      <c r="D52">
        <v>7.0666666999999999</v>
      </c>
      <c r="E52">
        <v>70</v>
      </c>
      <c r="F52">
        <f t="shared" si="2"/>
        <v>3.9885657999999999</v>
      </c>
      <c r="G52">
        <v>3.9978812000000001</v>
      </c>
      <c r="H52">
        <f t="shared" si="3"/>
        <v>9.3154000000001957E-3</v>
      </c>
      <c r="I52">
        <f t="shared" si="4"/>
        <v>8.6776677160003645E-5</v>
      </c>
    </row>
    <row r="53" spans="4:9" x14ac:dyDescent="0.2">
      <c r="D53">
        <v>7.2166667000000002</v>
      </c>
      <c r="E53">
        <v>70</v>
      </c>
      <c r="F53">
        <f t="shared" si="2"/>
        <v>3.9885657999999999</v>
      </c>
      <c r="G53">
        <v>3.9933765000000001</v>
      </c>
      <c r="H53">
        <f t="shared" si="3"/>
        <v>4.8107000000001676E-3</v>
      </c>
      <c r="I53">
        <f t="shared" si="4"/>
        <v>2.3142834490001612E-5</v>
      </c>
    </row>
    <row r="54" spans="4:9" x14ac:dyDescent="0.2">
      <c r="D54">
        <v>7.3666666999999997</v>
      </c>
      <c r="E54">
        <v>70</v>
      </c>
      <c r="F54">
        <f t="shared" si="2"/>
        <v>3.9885657999999999</v>
      </c>
      <c r="G54">
        <v>3.9830152000000001</v>
      </c>
      <c r="H54">
        <f t="shared" si="3"/>
        <v>5.5505999999998501E-3</v>
      </c>
      <c r="I54">
        <f t="shared" si="4"/>
        <v>3.0809160359998334E-5</v>
      </c>
    </row>
    <row r="55" spans="4:9" x14ac:dyDescent="0.2">
      <c r="D55">
        <v>7.5166667</v>
      </c>
      <c r="E55">
        <v>70</v>
      </c>
      <c r="F55">
        <f t="shared" si="2"/>
        <v>3.9885657999999999</v>
      </c>
      <c r="G55">
        <v>3.9991922</v>
      </c>
      <c r="H55">
        <f t="shared" si="3"/>
        <v>1.0626400000000036E-2</v>
      </c>
      <c r="I55">
        <f t="shared" si="4"/>
        <v>1.1292037696000077E-4</v>
      </c>
    </row>
    <row r="56" spans="4:9" x14ac:dyDescent="0.2">
      <c r="D56">
        <v>7.6666667000000004</v>
      </c>
      <c r="E56">
        <v>70</v>
      </c>
      <c r="F56">
        <f t="shared" si="2"/>
        <v>3.9885657999999999</v>
      </c>
      <c r="G56">
        <v>3.9962002999999999</v>
      </c>
      <c r="H56">
        <f t="shared" si="3"/>
        <v>7.6344999999999885E-3</v>
      </c>
      <c r="I56">
        <f t="shared" si="4"/>
        <v>5.8285590249999825E-5</v>
      </c>
    </row>
    <row r="57" spans="4:9" x14ac:dyDescent="0.2">
      <c r="D57">
        <v>7.8166666999999999</v>
      </c>
      <c r="E57">
        <v>70</v>
      </c>
      <c r="F57">
        <f t="shared" si="2"/>
        <v>3.9885657999999999</v>
      </c>
      <c r="G57">
        <v>3.9852919</v>
      </c>
      <c r="H57">
        <f t="shared" si="3"/>
        <v>3.2738999999999407E-3</v>
      </c>
      <c r="I57">
        <f t="shared" si="4"/>
        <v>1.0718421209999611E-5</v>
      </c>
    </row>
    <row r="58" spans="4:9" x14ac:dyDescent="0.2">
      <c r="D58">
        <v>7.9666667000000002</v>
      </c>
      <c r="E58">
        <v>70</v>
      </c>
      <c r="F58">
        <f t="shared" si="2"/>
        <v>3.9885657999999999</v>
      </c>
      <c r="G58">
        <v>3.9952437999999999</v>
      </c>
      <c r="H58">
        <f t="shared" si="3"/>
        <v>6.6779999999999617E-3</v>
      </c>
      <c r="I58">
        <f t="shared" si="4"/>
        <v>4.4595683999999492E-5</v>
      </c>
    </row>
    <row r="59" spans="4:9" x14ac:dyDescent="0.2">
      <c r="D59">
        <v>8.1166666999999997</v>
      </c>
      <c r="E59">
        <v>70</v>
      </c>
      <c r="F59">
        <f t="shared" si="2"/>
        <v>3.9885657999999999</v>
      </c>
      <c r="G59">
        <v>4.0062505000000002</v>
      </c>
      <c r="H59">
        <f t="shared" si="3"/>
        <v>1.768470000000022E-2</v>
      </c>
      <c r="I59">
        <f t="shared" si="4"/>
        <v>3.1274861409000775E-4</v>
      </c>
    </row>
    <row r="60" spans="4:9" x14ac:dyDescent="0.2">
      <c r="D60">
        <v>8.2666667</v>
      </c>
      <c r="E60">
        <v>70</v>
      </c>
      <c r="F60">
        <f t="shared" si="2"/>
        <v>3.9885657999999999</v>
      </c>
      <c r="G60">
        <v>3.9839850999999999</v>
      </c>
      <c r="H60">
        <f t="shared" si="3"/>
        <v>4.5806999999999931E-3</v>
      </c>
      <c r="I60">
        <f t="shared" si="4"/>
        <v>2.0982812489999938E-5</v>
      </c>
    </row>
    <row r="61" spans="4:9" x14ac:dyDescent="0.2">
      <c r="D61">
        <v>8.4166667000000004</v>
      </c>
      <c r="E61">
        <v>80</v>
      </c>
      <c r="F61">
        <f t="shared" si="2"/>
        <v>3.9915212466451493</v>
      </c>
      <c r="G61">
        <v>3.9869031000000001</v>
      </c>
      <c r="H61">
        <f t="shared" si="3"/>
        <v>4.618146645149146E-3</v>
      </c>
      <c r="I61">
        <f t="shared" si="4"/>
        <v>2.1327278436102311E-5</v>
      </c>
    </row>
    <row r="62" spans="4:9" x14ac:dyDescent="0.2">
      <c r="D62">
        <v>8.5666667000000007</v>
      </c>
      <c r="E62">
        <v>80</v>
      </c>
      <c r="F62">
        <f t="shared" si="2"/>
        <v>3.9943893466415754</v>
      </c>
      <c r="G62">
        <v>4.0002352999999999</v>
      </c>
      <c r="H62">
        <f t="shared" si="3"/>
        <v>5.8459533584245271E-3</v>
      </c>
      <c r="I62">
        <f t="shared" si="4"/>
        <v>3.4175170668875005E-5</v>
      </c>
    </row>
    <row r="63" spans="4:9" x14ac:dyDescent="0.2">
      <c r="D63">
        <v>8.7166666999999993</v>
      </c>
      <c r="E63">
        <v>80</v>
      </c>
      <c r="F63">
        <f t="shared" si="2"/>
        <v>3.9971726814728776</v>
      </c>
      <c r="G63">
        <v>4.0240469000000001</v>
      </c>
      <c r="H63">
        <f t="shared" si="3"/>
        <v>2.6874218527122462E-2</v>
      </c>
      <c r="I63">
        <f t="shared" si="4"/>
        <v>7.2222362144353219E-4</v>
      </c>
    </row>
    <row r="64" spans="4:9" x14ac:dyDescent="0.2">
      <c r="D64">
        <v>8.8666666999999997</v>
      </c>
      <c r="E64">
        <v>80</v>
      </c>
      <c r="F64">
        <f t="shared" si="2"/>
        <v>3.9998737563282849</v>
      </c>
      <c r="G64">
        <v>4.0581602999999999</v>
      </c>
      <c r="H64">
        <f t="shared" si="3"/>
        <v>5.8286543671715041E-2</v>
      </c>
      <c r="I64">
        <f t="shared" si="4"/>
        <v>3.3973211731947446E-3</v>
      </c>
    </row>
    <row r="65" spans="4:9" x14ac:dyDescent="0.2">
      <c r="D65">
        <v>9.0166667</v>
      </c>
      <c r="E65">
        <v>80</v>
      </c>
      <c r="F65">
        <f t="shared" si="2"/>
        <v>4.0024950023574952</v>
      </c>
      <c r="G65">
        <v>4.0977676000000001</v>
      </c>
      <c r="H65">
        <f t="shared" si="3"/>
        <v>9.5272597642504842E-2</v>
      </c>
      <c r="I65">
        <f t="shared" si="4"/>
        <v>9.0768678615506197E-3</v>
      </c>
    </row>
    <row r="66" spans="4:9" x14ac:dyDescent="0.2">
      <c r="D66">
        <v>9.1666667000000004</v>
      </c>
      <c r="E66">
        <v>80</v>
      </c>
      <c r="F66">
        <f t="shared" si="2"/>
        <v>4.0050387788588742</v>
      </c>
      <c r="G66">
        <v>4.1368726999999996</v>
      </c>
      <c r="H66">
        <f t="shared" si="3"/>
        <v>0.13183392114112547</v>
      </c>
      <c r="I66">
        <f t="shared" si="4"/>
        <v>1.7380182763444489E-2</v>
      </c>
    </row>
    <row r="67" spans="4:9" x14ac:dyDescent="0.2">
      <c r="D67">
        <v>9.3166667000000007</v>
      </c>
      <c r="E67">
        <v>80</v>
      </c>
      <c r="F67">
        <f t="shared" si="2"/>
        <v>4.0075073754029829</v>
      </c>
      <c r="G67">
        <v>4.1898317</v>
      </c>
      <c r="H67">
        <f t="shared" si="3"/>
        <v>0.1823243245970172</v>
      </c>
      <c r="I67">
        <f t="shared" si="4"/>
        <v>3.3242159339758492E-2</v>
      </c>
    </row>
    <row r="68" spans="4:9" x14ac:dyDescent="0.2">
      <c r="D68">
        <v>9.4666666999999993</v>
      </c>
      <c r="E68">
        <v>80</v>
      </c>
      <c r="F68">
        <f t="shared" si="2"/>
        <v>4.0099030138933465</v>
      </c>
      <c r="G68">
        <v>4.2364964000000001</v>
      </c>
      <c r="H68">
        <f t="shared" si="3"/>
        <v>0.22659338610665358</v>
      </c>
      <c r="I68">
        <f t="shared" si="4"/>
        <v>5.1344562627278989E-2</v>
      </c>
    </row>
    <row r="69" spans="4:9" x14ac:dyDescent="0.2">
      <c r="D69">
        <v>9.6166666999999997</v>
      </c>
      <c r="E69">
        <v>80</v>
      </c>
      <c r="F69">
        <f t="shared" si="2"/>
        <v>4.0122278505663163</v>
      </c>
      <c r="G69">
        <v>4.3080252000000003</v>
      </c>
      <c r="H69">
        <f t="shared" si="3"/>
        <v>0.29579734943368408</v>
      </c>
      <c r="I69">
        <f t="shared" si="4"/>
        <v>8.7496071931993005E-2</v>
      </c>
    </row>
    <row r="70" spans="4:9" x14ac:dyDescent="0.2">
      <c r="D70">
        <v>9.7666667</v>
      </c>
      <c r="E70">
        <v>80</v>
      </c>
      <c r="F70">
        <f t="shared" si="2"/>
        <v>4.01448397793183</v>
      </c>
      <c r="G70">
        <v>4.3849898999999999</v>
      </c>
      <c r="H70">
        <f t="shared" si="3"/>
        <v>0.3705059220681699</v>
      </c>
      <c r="I70">
        <f t="shared" si="4"/>
        <v>0.13727463828758479</v>
      </c>
    </row>
    <row r="71" spans="4:9" x14ac:dyDescent="0.2">
      <c r="D71">
        <v>9.9166667000000004</v>
      </c>
      <c r="E71">
        <v>80</v>
      </c>
      <c r="F71">
        <f t="shared" ref="F71:F134" si="5">(F70-$F$5)*EXP(-$B$5/$B$9)+(E71-$E$5)*$B$8*(1-EXP(-$B$5/$B$9))+$F$5</f>
        <v>4.0166734266568094</v>
      </c>
      <c r="G71">
        <v>4.4480119</v>
      </c>
      <c r="H71">
        <f t="shared" si="3"/>
        <v>0.43133847334319064</v>
      </c>
      <c r="I71">
        <f t="shared" si="4"/>
        <v>0.18605287858603439</v>
      </c>
    </row>
    <row r="72" spans="4:9" x14ac:dyDescent="0.2">
      <c r="D72">
        <v>10.066667000000001</v>
      </c>
      <c r="E72">
        <v>80</v>
      </c>
      <c r="F72">
        <f t="shared" si="5"/>
        <v>4.018798167392899</v>
      </c>
      <c r="G72">
        <v>4.5115249000000004</v>
      </c>
      <c r="H72">
        <f t="shared" si="3"/>
        <v>0.49272673260710143</v>
      </c>
      <c r="I72">
        <f t="shared" si="4"/>
        <v>0.24277963302567002</v>
      </c>
    </row>
    <row r="73" spans="4:9" x14ac:dyDescent="0.2">
      <c r="D73">
        <v>10.216666999999999</v>
      </c>
      <c r="E73">
        <v>80</v>
      </c>
      <c r="F73">
        <f t="shared" si="5"/>
        <v>4.0208601125501859</v>
      </c>
      <c r="G73">
        <v>4.5714778999999997</v>
      </c>
      <c r="H73">
        <f t="shared" si="3"/>
        <v>0.55061778744981371</v>
      </c>
      <c r="I73">
        <f t="shared" si="4"/>
        <v>0.30317994785612823</v>
      </c>
    </row>
    <row r="74" spans="4:9" x14ac:dyDescent="0.2">
      <c r="D74">
        <v>10.366667</v>
      </c>
      <c r="E74">
        <v>80</v>
      </c>
      <c r="F74">
        <f t="shared" si="5"/>
        <v>4.022861118018497</v>
      </c>
      <c r="G74">
        <v>4.6189650999999996</v>
      </c>
      <c r="H74">
        <f t="shared" si="3"/>
        <v>0.59610398198150261</v>
      </c>
      <c r="I74">
        <f t="shared" si="4"/>
        <v>0.35533995733420359</v>
      </c>
    </row>
    <row r="75" spans="4:9" x14ac:dyDescent="0.2">
      <c r="D75">
        <v>10.516667</v>
      </c>
      <c r="E75">
        <v>80</v>
      </c>
      <c r="F75">
        <f t="shared" si="5"/>
        <v>4.0248029848378248</v>
      </c>
      <c r="G75">
        <v>4.7035163000000004</v>
      </c>
      <c r="H75">
        <f t="shared" si="3"/>
        <v>0.67871331516217559</v>
      </c>
      <c r="I75">
        <f t="shared" si="4"/>
        <v>0.46065176417843068</v>
      </c>
    </row>
    <row r="76" spans="4:9" x14ac:dyDescent="0.2">
      <c r="D76">
        <v>10.666667</v>
      </c>
      <c r="E76">
        <v>80</v>
      </c>
      <c r="F76">
        <f t="shared" si="5"/>
        <v>4.0266874608193879</v>
      </c>
      <c r="G76">
        <v>4.7487678000000004</v>
      </c>
      <c r="H76">
        <f t="shared" si="3"/>
        <v>0.72208033918061254</v>
      </c>
      <c r="I76">
        <f t="shared" si="4"/>
        <v>0.52140001623118848</v>
      </c>
    </row>
    <row r="77" spans="4:9" x14ac:dyDescent="0.2">
      <c r="D77">
        <v>10.816667000000001</v>
      </c>
      <c r="E77">
        <v>80</v>
      </c>
      <c r="F77">
        <f t="shared" si="5"/>
        <v>4.0285162421187755</v>
      </c>
      <c r="G77">
        <v>4.8025988999999996</v>
      </c>
      <c r="H77">
        <f t="shared" si="3"/>
        <v>0.7740826578812241</v>
      </c>
      <c r="I77">
        <f t="shared" si="4"/>
        <v>0.59920396123246022</v>
      </c>
    </row>
    <row r="78" spans="4:9" x14ac:dyDescent="0.2">
      <c r="D78">
        <v>10.966666999999999</v>
      </c>
      <c r="E78">
        <v>80</v>
      </c>
      <c r="F78">
        <f t="shared" si="5"/>
        <v>4.030290974762603</v>
      </c>
      <c r="G78">
        <v>4.8478079999999997</v>
      </c>
      <c r="H78">
        <f t="shared" si="3"/>
        <v>0.81751702523739667</v>
      </c>
      <c r="I78">
        <f t="shared" si="4"/>
        <v>0.6683340865530023</v>
      </c>
    </row>
    <row r="79" spans="4:9" x14ac:dyDescent="0.2">
      <c r="D79">
        <v>11.116667</v>
      </c>
      <c r="E79">
        <v>80</v>
      </c>
      <c r="F79">
        <f t="shared" si="5"/>
        <v>4.0320132561300479</v>
      </c>
      <c r="G79">
        <v>4.8846018000000004</v>
      </c>
      <c r="H79">
        <f t="shared" si="3"/>
        <v>0.85258854386995253</v>
      </c>
      <c r="I79">
        <f t="shared" si="4"/>
        <v>0.72690722513828598</v>
      </c>
    </row>
    <row r="80" spans="4:9" x14ac:dyDescent="0.2">
      <c r="D80">
        <v>11.266667</v>
      </c>
      <c r="E80">
        <v>80</v>
      </c>
      <c r="F80">
        <f t="shared" si="5"/>
        <v>4.0336846363905989</v>
      </c>
      <c r="G80">
        <v>4.9397764999999998</v>
      </c>
      <c r="H80">
        <f t="shared" si="3"/>
        <v>0.90609186360940086</v>
      </c>
      <c r="I80">
        <f t="shared" si="4"/>
        <v>0.8210024652991571</v>
      </c>
    </row>
    <row r="81" spans="4:9" x14ac:dyDescent="0.2">
      <c r="D81">
        <v>11.416667</v>
      </c>
      <c r="E81">
        <v>80</v>
      </c>
      <c r="F81">
        <f t="shared" si="5"/>
        <v>4.0353066198993117</v>
      </c>
      <c r="G81">
        <v>4.9633915999999996</v>
      </c>
      <c r="H81">
        <f t="shared" si="3"/>
        <v>0.92808498010068785</v>
      </c>
      <c r="I81">
        <f t="shared" si="4"/>
        <v>0.86134173028849415</v>
      </c>
    </row>
    <row r="82" spans="4:9" x14ac:dyDescent="0.2">
      <c r="D82">
        <v>11.566667000000001</v>
      </c>
      <c r="E82">
        <v>80</v>
      </c>
      <c r="F82">
        <f t="shared" si="5"/>
        <v>4.0368806665508314</v>
      </c>
      <c r="G82">
        <v>5.0019476000000003</v>
      </c>
      <c r="H82">
        <f t="shared" si="3"/>
        <v>0.96506693344916883</v>
      </c>
      <c r="I82">
        <f t="shared" si="4"/>
        <v>0.9313541860369825</v>
      </c>
    </row>
    <row r="83" spans="4:9" x14ac:dyDescent="0.2">
      <c r="D83">
        <v>11.716666999999999</v>
      </c>
      <c r="E83">
        <v>80</v>
      </c>
      <c r="F83">
        <f t="shared" si="5"/>
        <v>4.0384081930933959</v>
      </c>
      <c r="G83">
        <v>5.0264699999999998</v>
      </c>
      <c r="H83">
        <f t="shared" si="3"/>
        <v>0.98806180690660383</v>
      </c>
      <c r="I83">
        <f t="shared" si="4"/>
        <v>0.97626613426754283</v>
      </c>
    </row>
    <row r="84" spans="4:9" x14ac:dyDescent="0.2">
      <c r="D84">
        <v>11.866667</v>
      </c>
      <c r="E84">
        <v>80</v>
      </c>
      <c r="F84">
        <f t="shared" si="5"/>
        <v>4.0398905744040041</v>
      </c>
      <c r="G84">
        <v>5.0574190000000003</v>
      </c>
      <c r="H84">
        <f t="shared" si="3"/>
        <v>1.0175284255959962</v>
      </c>
      <c r="I84">
        <f t="shared" si="4"/>
        <v>1.0353640968958668</v>
      </c>
    </row>
    <row r="85" spans="4:9" x14ac:dyDescent="0.2">
      <c r="D85">
        <v>12.016667</v>
      </c>
      <c r="E85">
        <v>80</v>
      </c>
      <c r="F85">
        <f t="shared" si="5"/>
        <v>4.0413291447258999</v>
      </c>
      <c r="G85">
        <v>5.0838910999999998</v>
      </c>
      <c r="H85">
        <f t="shared" si="3"/>
        <v>1.0425619552740999</v>
      </c>
      <c r="I85">
        <f t="shared" si="4"/>
        <v>1.0869354305849543</v>
      </c>
    </row>
    <row r="86" spans="4:9" x14ac:dyDescent="0.2">
      <c r="D86">
        <v>12.166667</v>
      </c>
      <c r="E86">
        <v>80</v>
      </c>
      <c r="F86">
        <f t="shared" si="5"/>
        <v>4.042725198869479</v>
      </c>
      <c r="G86">
        <v>5.1034109000000001</v>
      </c>
      <c r="H86">
        <f t="shared" si="3"/>
        <v>1.0606857011305211</v>
      </c>
      <c r="I86">
        <f t="shared" si="4"/>
        <v>1.125054156582745</v>
      </c>
    </row>
    <row r="87" spans="4:9" x14ac:dyDescent="0.2">
      <c r="D87">
        <v>12.316667000000001</v>
      </c>
      <c r="E87">
        <v>80</v>
      </c>
      <c r="F87">
        <f t="shared" si="5"/>
        <v>4.0440799933777072</v>
      </c>
      <c r="G87">
        <v>5.1298091000000001</v>
      </c>
      <c r="H87">
        <f t="shared" si="3"/>
        <v>1.0857291066222929</v>
      </c>
      <c r="I87">
        <f t="shared" si="4"/>
        <v>1.1788076929668423</v>
      </c>
    </row>
    <row r="88" spans="4:9" x14ac:dyDescent="0.2">
      <c r="D88">
        <v>12.466666999999999</v>
      </c>
      <c r="E88">
        <v>80</v>
      </c>
      <c r="F88">
        <f t="shared" si="5"/>
        <v>4.0453947476570935</v>
      </c>
      <c r="G88">
        <v>5.1442059999999996</v>
      </c>
      <c r="H88">
        <f t="shared" si="3"/>
        <v>1.0988112523429061</v>
      </c>
      <c r="I88">
        <f t="shared" si="4"/>
        <v>1.2073861682753857</v>
      </c>
    </row>
    <row r="89" spans="4:9" x14ac:dyDescent="0.2">
      <c r="D89">
        <v>12.616667</v>
      </c>
      <c r="E89">
        <v>80</v>
      </c>
      <c r="F89">
        <f t="shared" si="5"/>
        <v>4.0466706450752374</v>
      </c>
      <c r="G89">
        <v>5.1531343999999999</v>
      </c>
      <c r="H89">
        <f t="shared" si="3"/>
        <v>1.1064637549247625</v>
      </c>
      <c r="I89">
        <f t="shared" si="4"/>
        <v>1.2242620409622047</v>
      </c>
    </row>
    <row r="90" spans="4:9" x14ac:dyDescent="0.2">
      <c r="D90">
        <v>12.766667</v>
      </c>
      <c r="E90">
        <v>80</v>
      </c>
      <c r="F90">
        <f t="shared" si="5"/>
        <v>4.0479088340259413</v>
      </c>
      <c r="G90">
        <v>5.1754248</v>
      </c>
      <c r="H90">
        <f t="shared" si="3"/>
        <v>1.1275159659740588</v>
      </c>
      <c r="I90">
        <f t="shared" si="4"/>
        <v>1.2712922535264148</v>
      </c>
    </row>
    <row r="91" spans="4:9" x14ac:dyDescent="0.2">
      <c r="D91">
        <v>12.916667</v>
      </c>
      <c r="E91">
        <v>80</v>
      </c>
      <c r="F91">
        <f t="shared" si="5"/>
        <v>4.049110428962841</v>
      </c>
      <c r="G91">
        <v>5.1825916999999997</v>
      </c>
      <c r="H91">
        <f t="shared" si="3"/>
        <v>1.1334812710371587</v>
      </c>
      <c r="I91">
        <f t="shared" si="4"/>
        <v>1.2847797917920127</v>
      </c>
    </row>
    <row r="92" spans="4:9" x14ac:dyDescent="0.2">
      <c r="D92">
        <v>13.066667000000001</v>
      </c>
      <c r="E92">
        <v>80</v>
      </c>
      <c r="F92">
        <f t="shared" si="5"/>
        <v>4.0502765114024895</v>
      </c>
      <c r="G92">
        <v>5.2016268999999999</v>
      </c>
      <c r="H92">
        <f t="shared" si="3"/>
        <v>1.1513503885975105</v>
      </c>
      <c r="I92">
        <f t="shared" si="4"/>
        <v>1.3256077173236385</v>
      </c>
    </row>
    <row r="93" spans="4:9" x14ac:dyDescent="0.2">
      <c r="D93">
        <v>13.216666999999999</v>
      </c>
      <c r="E93">
        <v>80</v>
      </c>
      <c r="F93">
        <f t="shared" si="5"/>
        <v>4.0514081308977961</v>
      </c>
      <c r="G93">
        <v>5.2117184999999999</v>
      </c>
      <c r="H93">
        <f t="shared" si="3"/>
        <v>1.1603103691022039</v>
      </c>
      <c r="I93">
        <f t="shared" si="4"/>
        <v>1.3463201526460926</v>
      </c>
    </row>
    <row r="94" spans="4:9" x14ac:dyDescent="0.2">
      <c r="D94">
        <v>13.366667</v>
      </c>
      <c r="E94">
        <v>80</v>
      </c>
      <c r="F94">
        <f t="shared" si="5"/>
        <v>4.0525063059826927</v>
      </c>
      <c r="G94">
        <v>5.226254</v>
      </c>
      <c r="H94">
        <f t="shared" si="3"/>
        <v>1.1737476940173073</v>
      </c>
      <c r="I94">
        <f t="shared" si="4"/>
        <v>1.3776836492109463</v>
      </c>
    </row>
    <row r="95" spans="4:9" x14ac:dyDescent="0.2">
      <c r="D95">
        <v>13.516667</v>
      </c>
      <c r="E95">
        <v>80</v>
      </c>
      <c r="F95">
        <f t="shared" si="5"/>
        <v>4.0535720250888847</v>
      </c>
      <c r="G95">
        <v>5.2332488000000001</v>
      </c>
      <c r="H95">
        <f t="shared" si="3"/>
        <v>1.1796767749111154</v>
      </c>
      <c r="I95">
        <f t="shared" si="4"/>
        <v>1.3916372932646905</v>
      </c>
    </row>
    <row r="96" spans="4:9" x14ac:dyDescent="0.2">
      <c r="D96">
        <v>13.666667</v>
      </c>
      <c r="E96">
        <v>80</v>
      </c>
      <c r="F96">
        <f t="shared" si="5"/>
        <v>4.0546062474355065</v>
      </c>
      <c r="G96">
        <v>5.2236694999999997</v>
      </c>
      <c r="H96">
        <f t="shared" si="3"/>
        <v>1.1690632525644933</v>
      </c>
      <c r="I96">
        <f t="shared" si="4"/>
        <v>1.3667088884966723</v>
      </c>
    </row>
    <row r="97" spans="4:9" x14ac:dyDescent="0.2">
      <c r="D97">
        <v>13.816667000000001</v>
      </c>
      <c r="E97">
        <v>80</v>
      </c>
      <c r="F97">
        <f t="shared" si="5"/>
        <v>4.0556099038924813</v>
      </c>
      <c r="G97">
        <v>5.2495788000000001</v>
      </c>
      <c r="H97">
        <f t="shared" si="3"/>
        <v>1.1939688961075188</v>
      </c>
      <c r="I97">
        <f t="shared" si="4"/>
        <v>1.425561724872207</v>
      </c>
    </row>
    <row r="98" spans="4:9" x14ac:dyDescent="0.2">
      <c r="D98">
        <v>13.966666999999999</v>
      </c>
      <c r="E98">
        <v>80</v>
      </c>
      <c r="F98">
        <f t="shared" si="5"/>
        <v>4.0565838978183697</v>
      </c>
      <c r="G98">
        <v>5.2501559999999996</v>
      </c>
      <c r="H98">
        <f t="shared" si="3"/>
        <v>1.1935721021816299</v>
      </c>
      <c r="I98">
        <f t="shared" si="4"/>
        <v>1.4246143631062751</v>
      </c>
    </row>
    <row r="99" spans="4:9" x14ac:dyDescent="0.2">
      <c r="D99">
        <v>14.116667</v>
      </c>
      <c r="E99">
        <v>80</v>
      </c>
      <c r="F99">
        <f t="shared" si="5"/>
        <v>4.0575291058734519</v>
      </c>
      <c r="G99">
        <v>5.2656722</v>
      </c>
      <c r="H99">
        <f t="shared" si="3"/>
        <v>1.2081430941265481</v>
      </c>
      <c r="I99">
        <f t="shared" si="4"/>
        <v>1.4596097358856692</v>
      </c>
    </row>
    <row r="100" spans="4:9" x14ac:dyDescent="0.2">
      <c r="D100">
        <v>14.266667</v>
      </c>
      <c r="E100">
        <v>80</v>
      </c>
      <c r="F100">
        <f t="shared" si="5"/>
        <v>4.0584463788087799</v>
      </c>
      <c r="G100">
        <v>5.2635500000000004</v>
      </c>
      <c r="H100">
        <f t="shared" si="3"/>
        <v>1.2051036211912205</v>
      </c>
      <c r="I100">
        <f t="shared" si="4"/>
        <v>1.4522747378081926</v>
      </c>
    </row>
    <row r="101" spans="4:9" x14ac:dyDescent="0.2">
      <c r="D101">
        <v>14.416667</v>
      </c>
      <c r="E101">
        <v>80</v>
      </c>
      <c r="F101">
        <f t="shared" si="5"/>
        <v>4.0593365422319145</v>
      </c>
      <c r="G101">
        <v>5.2601760000000004</v>
      </c>
      <c r="H101">
        <f t="shared" si="3"/>
        <v>1.2008394577680859</v>
      </c>
      <c r="I101">
        <f t="shared" si="4"/>
        <v>1.4420154033327506</v>
      </c>
    </row>
    <row r="102" spans="4:9" x14ac:dyDescent="0.2">
      <c r="D102">
        <v>14.566667000000001</v>
      </c>
      <c r="E102">
        <v>80</v>
      </c>
      <c r="F102">
        <f t="shared" si="5"/>
        <v>4.0602003973500231</v>
      </c>
      <c r="G102">
        <v>5.2793092000000001</v>
      </c>
      <c r="H102">
        <f t="shared" si="3"/>
        <v>1.219108802649977</v>
      </c>
      <c r="I102">
        <f t="shared" si="4"/>
        <v>1.4862262726986606</v>
      </c>
    </row>
    <row r="103" spans="4:9" x14ac:dyDescent="0.2">
      <c r="D103">
        <v>14.716666999999999</v>
      </c>
      <c r="E103">
        <v>80</v>
      </c>
      <c r="F103">
        <f t="shared" si="5"/>
        <v>4.0610387216910251</v>
      </c>
      <c r="G103">
        <v>5.2672926000000002</v>
      </c>
      <c r="H103">
        <f t="shared" si="3"/>
        <v>1.2062538783089751</v>
      </c>
      <c r="I103">
        <f t="shared" si="4"/>
        <v>1.4550484189354438</v>
      </c>
    </row>
    <row r="104" spans="4:9" x14ac:dyDescent="0.2">
      <c r="D104">
        <v>14.866667</v>
      </c>
      <c r="E104">
        <v>80</v>
      </c>
      <c r="F104">
        <f t="shared" si="5"/>
        <v>4.0618522698034152</v>
      </c>
      <c r="G104">
        <v>5.2788405999999997</v>
      </c>
      <c r="H104">
        <f t="shared" si="3"/>
        <v>1.2169883301965845</v>
      </c>
      <c r="I104">
        <f t="shared" si="4"/>
        <v>1.481060595834671</v>
      </c>
    </row>
    <row r="105" spans="4:9" x14ac:dyDescent="0.2">
      <c r="D105">
        <v>15.016667</v>
      </c>
      <c r="E105">
        <v>80</v>
      </c>
      <c r="F105">
        <f t="shared" si="5"/>
        <v>4.062641773935411</v>
      </c>
      <c r="G105">
        <v>5.2732627000000001</v>
      </c>
      <c r="H105">
        <f t="shared" si="3"/>
        <v>1.210620926064589</v>
      </c>
      <c r="I105">
        <f t="shared" si="4"/>
        <v>1.4656030266254831</v>
      </c>
    </row>
    <row r="106" spans="4:9" x14ac:dyDescent="0.2">
      <c r="D106">
        <v>15.166667</v>
      </c>
      <c r="E106">
        <v>80</v>
      </c>
      <c r="F106">
        <f t="shared" si="5"/>
        <v>4.0634079446940241</v>
      </c>
      <c r="G106">
        <v>5.2902578</v>
      </c>
      <c r="H106">
        <f t="shared" si="3"/>
        <v>1.2268498553059759</v>
      </c>
      <c r="I106">
        <f t="shared" si="4"/>
        <v>1.5051605674642941</v>
      </c>
    </row>
    <row r="107" spans="4:9" x14ac:dyDescent="0.2">
      <c r="D107">
        <v>15.316667000000001</v>
      </c>
      <c r="E107">
        <v>80</v>
      </c>
      <c r="F107">
        <f t="shared" si="5"/>
        <v>4.0641514716846556</v>
      </c>
      <c r="G107">
        <v>5.2842745999999998</v>
      </c>
      <c r="H107">
        <f t="shared" si="3"/>
        <v>1.2201231283153442</v>
      </c>
      <c r="I107">
        <f t="shared" si="4"/>
        <v>1.4887004482500219</v>
      </c>
    </row>
    <row r="108" spans="4:9" x14ac:dyDescent="0.2">
      <c r="D108">
        <v>15.466666999999999</v>
      </c>
      <c r="E108">
        <v>80</v>
      </c>
      <c r="F108">
        <f t="shared" si="5"/>
        <v>4.0648730241317867</v>
      </c>
      <c r="G108">
        <v>5.2859711999999996</v>
      </c>
      <c r="H108">
        <f t="shared" si="3"/>
        <v>1.2210981758682129</v>
      </c>
      <c r="I108">
        <f t="shared" si="4"/>
        <v>1.4910807551086771</v>
      </c>
    </row>
    <row r="109" spans="4:9" x14ac:dyDescent="0.2">
      <c r="D109">
        <v>15.616667</v>
      </c>
      <c r="E109">
        <v>80</v>
      </c>
      <c r="F109">
        <f t="shared" si="5"/>
        <v>4.065573251481327</v>
      </c>
      <c r="G109">
        <v>5.2843597000000004</v>
      </c>
      <c r="H109">
        <f t="shared" si="3"/>
        <v>1.2187864485186735</v>
      </c>
      <c r="I109">
        <f t="shared" si="4"/>
        <v>1.4854404070927612</v>
      </c>
    </row>
    <row r="110" spans="4:9" x14ac:dyDescent="0.2">
      <c r="D110">
        <v>15.766667</v>
      </c>
      <c r="E110">
        <v>80</v>
      </c>
      <c r="F110">
        <f t="shared" si="5"/>
        <v>4.0662527839851563</v>
      </c>
      <c r="G110">
        <v>5.2910982999999998</v>
      </c>
      <c r="H110">
        <f t="shared" si="3"/>
        <v>1.2248455160148435</v>
      </c>
      <c r="I110">
        <f t="shared" si="4"/>
        <v>1.5002465381016683</v>
      </c>
    </row>
    <row r="111" spans="4:9" x14ac:dyDescent="0.2">
      <c r="D111">
        <v>15.916667</v>
      </c>
      <c r="E111">
        <v>80</v>
      </c>
      <c r="F111">
        <f t="shared" si="5"/>
        <v>4.0669122332683987</v>
      </c>
      <c r="G111">
        <v>5.2759267999999997</v>
      </c>
      <c r="H111">
        <f t="shared" si="3"/>
        <v>1.209014566731601</v>
      </c>
      <c r="I111">
        <f t="shared" si="4"/>
        <v>1.4617162225692009</v>
      </c>
    </row>
    <row r="112" spans="4:9" x14ac:dyDescent="0.2">
      <c r="D112">
        <v>16.066666999999999</v>
      </c>
      <c r="E112">
        <v>80</v>
      </c>
      <c r="F112">
        <f t="shared" si="5"/>
        <v>4.0675521928799228</v>
      </c>
      <c r="G112">
        <v>5.2986746</v>
      </c>
      <c r="H112">
        <f t="shared" si="3"/>
        <v>1.2311224071200773</v>
      </c>
      <c r="I112">
        <f t="shared" si="4"/>
        <v>1.5156623813131334</v>
      </c>
    </row>
    <row r="113" spans="4:9" x14ac:dyDescent="0.2">
      <c r="D113">
        <v>16.216667000000001</v>
      </c>
      <c r="E113">
        <v>80</v>
      </c>
      <c r="F113">
        <f t="shared" si="5"/>
        <v>4.0681732388265779</v>
      </c>
      <c r="G113">
        <v>5.3042626000000004</v>
      </c>
      <c r="H113">
        <f t="shared" si="3"/>
        <v>1.2360893611734225</v>
      </c>
      <c r="I113">
        <f t="shared" si="4"/>
        <v>1.5279169088061197</v>
      </c>
    </row>
    <row r="114" spans="4:9" x14ac:dyDescent="0.2">
      <c r="D114">
        <v>16.366667</v>
      </c>
      <c r="E114">
        <v>80</v>
      </c>
      <c r="F114">
        <f t="shared" si="5"/>
        <v>4.068775930091638</v>
      </c>
      <c r="G114">
        <v>5.2882804999999999</v>
      </c>
      <c r="H114">
        <f t="shared" si="3"/>
        <v>1.219504569908362</v>
      </c>
      <c r="I114">
        <f t="shared" si="4"/>
        <v>1.4871913960273788</v>
      </c>
    </row>
    <row r="115" spans="4:9" x14ac:dyDescent="0.2">
      <c r="D115">
        <v>16.516667000000002</v>
      </c>
      <c r="E115">
        <v>80</v>
      </c>
      <c r="F115">
        <f t="shared" si="5"/>
        <v>4.0693608091379243</v>
      </c>
      <c r="G115">
        <v>5.2920565000000002</v>
      </c>
      <c r="H115">
        <f t="shared" ref="H115:H178" si="6">ABS(G115-F115)</f>
        <v>1.2226956908620759</v>
      </c>
      <c r="I115">
        <f t="shared" ref="I115:I178" si="7">(G115-F115)^2</f>
        <v>1.4949847524526889</v>
      </c>
    </row>
    <row r="116" spans="4:9" x14ac:dyDescent="0.2">
      <c r="D116">
        <v>16.666667</v>
      </c>
      <c r="E116">
        <v>80</v>
      </c>
      <c r="F116">
        <f t="shared" si="5"/>
        <v>4.0699284023960587</v>
      </c>
      <c r="G116">
        <v>5.2972010999999997</v>
      </c>
      <c r="H116">
        <f t="shared" si="6"/>
        <v>1.227272697603941</v>
      </c>
      <c r="I116">
        <f t="shared" si="7"/>
        <v>1.5061982742840543</v>
      </c>
    </row>
    <row r="117" spans="4:9" x14ac:dyDescent="0.2">
      <c r="D117">
        <v>16.816666999999999</v>
      </c>
      <c r="E117">
        <v>80</v>
      </c>
      <c r="F117">
        <f t="shared" si="5"/>
        <v>4.0704792207382878</v>
      </c>
      <c r="G117">
        <v>5.2817138999999997</v>
      </c>
      <c r="H117">
        <f t="shared" si="6"/>
        <v>1.2112346792617119</v>
      </c>
      <c r="I117">
        <f t="shared" si="7"/>
        <v>1.4670894482462222</v>
      </c>
    </row>
    <row r="118" spans="4:9" x14ac:dyDescent="0.2">
      <c r="D118">
        <v>16.966667000000001</v>
      </c>
      <c r="E118">
        <v>80</v>
      </c>
      <c r="F118">
        <f t="shared" si="5"/>
        <v>4.0710137599383005</v>
      </c>
      <c r="G118">
        <v>5.2954774999999996</v>
      </c>
      <c r="H118">
        <f t="shared" si="6"/>
        <v>1.2244637400616991</v>
      </c>
      <c r="I118">
        <f t="shared" si="7"/>
        <v>1.4993114507258842</v>
      </c>
    </row>
    <row r="119" spans="4:9" x14ac:dyDescent="0.2">
      <c r="D119">
        <v>17.116667</v>
      </c>
      <c r="E119">
        <v>80</v>
      </c>
      <c r="F119">
        <f t="shared" si="5"/>
        <v>4.071532501117459</v>
      </c>
      <c r="G119">
        <v>5.2971902999999996</v>
      </c>
      <c r="H119">
        <f t="shared" si="6"/>
        <v>1.2256577988825406</v>
      </c>
      <c r="I119">
        <f t="shared" si="7"/>
        <v>1.5022370399615943</v>
      </c>
    </row>
    <row r="120" spans="4:9" x14ac:dyDescent="0.2">
      <c r="D120">
        <v>17.266667000000002</v>
      </c>
      <c r="E120">
        <v>80</v>
      </c>
      <c r="F120">
        <f t="shared" si="5"/>
        <v>4.0720359111778412</v>
      </c>
      <c r="G120">
        <v>5.3083581000000004</v>
      </c>
      <c r="H120">
        <f t="shared" si="6"/>
        <v>1.2363221888221592</v>
      </c>
      <c r="I120">
        <f t="shared" si="7"/>
        <v>1.5284925545740147</v>
      </c>
    </row>
    <row r="121" spans="4:9" x14ac:dyDescent="0.2">
      <c r="D121">
        <v>17.416667</v>
      </c>
      <c r="E121">
        <v>80</v>
      </c>
      <c r="F121">
        <f t="shared" si="5"/>
        <v>4.0725244432224823</v>
      </c>
      <c r="G121">
        <v>5.3012766999999998</v>
      </c>
      <c r="H121">
        <f t="shared" si="6"/>
        <v>1.2287522567775175</v>
      </c>
      <c r="I121">
        <f t="shared" si="7"/>
        <v>1.5098321085358424</v>
      </c>
    </row>
    <row r="122" spans="4:9" x14ac:dyDescent="0.2">
      <c r="D122">
        <v>17.566666999999999</v>
      </c>
      <c r="E122">
        <v>80</v>
      </c>
      <c r="F122">
        <f t="shared" si="5"/>
        <v>4.0729985369632002</v>
      </c>
      <c r="G122">
        <v>5.3025772</v>
      </c>
      <c r="H122">
        <f t="shared" si="6"/>
        <v>1.2295786630367997</v>
      </c>
      <c r="I122">
        <f t="shared" si="7"/>
        <v>1.511863688595364</v>
      </c>
    </row>
    <row r="123" spans="4:9" x14ac:dyDescent="0.2">
      <c r="D123">
        <v>17.716667000000001</v>
      </c>
      <c r="E123">
        <v>80</v>
      </c>
      <c r="F123">
        <f t="shared" si="5"/>
        <v>4.0734586191163631</v>
      </c>
      <c r="G123">
        <v>5.3001256000000003</v>
      </c>
      <c r="H123">
        <f t="shared" si="6"/>
        <v>1.2266669808836372</v>
      </c>
      <c r="I123">
        <f t="shared" si="7"/>
        <v>1.5047118819901777</v>
      </c>
    </row>
    <row r="124" spans="4:9" x14ac:dyDescent="0.2">
      <c r="D124">
        <v>17.866667</v>
      </c>
      <c r="E124">
        <v>80</v>
      </c>
      <c r="F124">
        <f t="shared" si="5"/>
        <v>4.0739051037869656</v>
      </c>
      <c r="G124">
        <v>5.2999036000000004</v>
      </c>
      <c r="H124">
        <f t="shared" si="6"/>
        <v>1.2259984962130348</v>
      </c>
      <c r="I124">
        <f t="shared" si="7"/>
        <v>1.5030723127166228</v>
      </c>
    </row>
    <row r="125" spans="4:9" x14ac:dyDescent="0.2">
      <c r="D125">
        <v>18.016667000000002</v>
      </c>
      <c r="E125">
        <v>80</v>
      </c>
      <c r="F125">
        <f t="shared" si="5"/>
        <v>4.0743383928413488</v>
      </c>
      <c r="G125">
        <v>5.3039296</v>
      </c>
      <c r="H125">
        <f t="shared" si="6"/>
        <v>1.2295912071586512</v>
      </c>
      <c r="I125">
        <f t="shared" si="7"/>
        <v>1.5118945367218692</v>
      </c>
    </row>
    <row r="126" spans="4:9" x14ac:dyDescent="0.2">
      <c r="D126">
        <v>18.166667</v>
      </c>
      <c r="E126">
        <v>80</v>
      </c>
      <c r="F126">
        <f t="shared" si="5"/>
        <v>4.0747588762689109</v>
      </c>
      <c r="G126">
        <v>5.2933240000000001</v>
      </c>
      <c r="H126">
        <f t="shared" si="6"/>
        <v>1.2185651237310893</v>
      </c>
      <c r="I126">
        <f t="shared" si="7"/>
        <v>1.4849009607737649</v>
      </c>
    </row>
    <row r="127" spans="4:9" x14ac:dyDescent="0.2">
      <c r="D127">
        <v>18.316666999999999</v>
      </c>
      <c r="E127">
        <v>80</v>
      </c>
      <c r="F127">
        <f t="shared" si="5"/>
        <v>4.0751669325331195</v>
      </c>
      <c r="G127">
        <v>5.2927134999999996</v>
      </c>
      <c r="H127">
        <f t="shared" si="6"/>
        <v>1.2175465674668802</v>
      </c>
      <c r="I127">
        <f t="shared" si="7"/>
        <v>1.4824196439503823</v>
      </c>
    </row>
    <row r="128" spans="4:9" x14ac:dyDescent="0.2">
      <c r="D128">
        <v>18.466667000000001</v>
      </c>
      <c r="E128">
        <v>80</v>
      </c>
      <c r="F128">
        <f t="shared" si="5"/>
        <v>4.0755629289121575</v>
      </c>
      <c r="G128">
        <v>5.3069296000000001</v>
      </c>
      <c r="H128">
        <f t="shared" si="6"/>
        <v>1.2313666710878426</v>
      </c>
      <c r="I128">
        <f t="shared" si="7"/>
        <v>1.516263878665955</v>
      </c>
    </row>
    <row r="129" spans="4:9" x14ac:dyDescent="0.2">
      <c r="D129">
        <v>18.616667</v>
      </c>
      <c r="E129">
        <v>80</v>
      </c>
      <c r="F129">
        <f t="shared" si="5"/>
        <v>4.0759472218294963</v>
      </c>
      <c r="G129">
        <v>5.2978385000000001</v>
      </c>
      <c r="H129">
        <f t="shared" si="6"/>
        <v>1.2218912781705038</v>
      </c>
      <c r="I129">
        <f t="shared" si="7"/>
        <v>1.4930182956691476</v>
      </c>
    </row>
    <row r="130" spans="4:9" x14ac:dyDescent="0.2">
      <c r="D130">
        <v>18.766667000000002</v>
      </c>
      <c r="E130">
        <v>80</v>
      </c>
      <c r="F130">
        <f t="shared" si="5"/>
        <v>4.0763201571747016</v>
      </c>
      <c r="G130">
        <v>5.3044006000000001</v>
      </c>
      <c r="H130">
        <f t="shared" si="6"/>
        <v>1.2280804428252985</v>
      </c>
      <c r="I130">
        <f t="shared" si="7"/>
        <v>1.5081815740499813</v>
      </c>
    </row>
    <row r="131" spans="4:9" x14ac:dyDescent="0.2">
      <c r="D131">
        <v>18.916667</v>
      </c>
      <c r="E131">
        <v>80</v>
      </c>
      <c r="F131">
        <f t="shared" si="5"/>
        <v>4.0766820706147593</v>
      </c>
      <c r="G131">
        <v>5.3100407000000001</v>
      </c>
      <c r="H131">
        <f t="shared" si="6"/>
        <v>1.2333586293852408</v>
      </c>
      <c r="I131">
        <f t="shared" si="7"/>
        <v>1.5211735086790397</v>
      </c>
    </row>
    <row r="132" spans="4:9" x14ac:dyDescent="0.2">
      <c r="D132">
        <v>19.066666999999999</v>
      </c>
      <c r="E132">
        <v>80</v>
      </c>
      <c r="F132">
        <f t="shared" si="5"/>
        <v>4.0770332878961941</v>
      </c>
      <c r="G132">
        <v>5.2869758999999998</v>
      </c>
      <c r="H132">
        <f t="shared" si="6"/>
        <v>1.2099426121038057</v>
      </c>
      <c r="I132">
        <f t="shared" si="7"/>
        <v>1.4639611245845805</v>
      </c>
    </row>
    <row r="133" spans="4:9" x14ac:dyDescent="0.2">
      <c r="D133">
        <v>19.216667000000001</v>
      </c>
      <c r="E133">
        <v>80</v>
      </c>
      <c r="F133">
        <f t="shared" si="5"/>
        <v>4.0773741251382676</v>
      </c>
      <c r="G133">
        <v>5.2936348000000004</v>
      </c>
      <c r="H133">
        <f t="shared" si="6"/>
        <v>1.2162606748617328</v>
      </c>
      <c r="I133">
        <f t="shared" si="7"/>
        <v>1.4792900292151179</v>
      </c>
    </row>
    <row r="134" spans="4:9" x14ac:dyDescent="0.2">
      <c r="D134">
        <v>19.366667</v>
      </c>
      <c r="E134">
        <v>80</v>
      </c>
      <c r="F134">
        <f t="shared" si="5"/>
        <v>4.0777048891175047</v>
      </c>
      <c r="G134">
        <v>5.3040694000000004</v>
      </c>
      <c r="H134">
        <f t="shared" si="6"/>
        <v>1.2263645108824957</v>
      </c>
      <c r="I134">
        <f t="shared" si="7"/>
        <v>1.5039699135520628</v>
      </c>
    </row>
    <row r="135" spans="4:9" x14ac:dyDescent="0.2">
      <c r="D135">
        <v>19.516667000000002</v>
      </c>
      <c r="E135">
        <v>80</v>
      </c>
      <c r="F135">
        <f t="shared" ref="F135:F198" si="8">(F134-$F$5)*EXP(-$B$5/$B$9)+(E135-$E$5)*$B$8*(1-EXP(-$B$5/$B$9))+$F$5</f>
        <v>4.0780258775438138</v>
      </c>
      <c r="G135">
        <v>5.2983209000000002</v>
      </c>
      <c r="H135">
        <f t="shared" si="6"/>
        <v>1.2202950224561864</v>
      </c>
      <c r="I135">
        <f t="shared" si="7"/>
        <v>1.4891199418313443</v>
      </c>
    </row>
    <row r="136" spans="4:9" x14ac:dyDescent="0.2">
      <c r="D136">
        <v>19.666667</v>
      </c>
      <c r="E136">
        <v>80</v>
      </c>
      <c r="F136">
        <f t="shared" si="8"/>
        <v>4.0783373793284463</v>
      </c>
      <c r="G136">
        <v>5.2869831999999999</v>
      </c>
      <c r="H136">
        <f t="shared" si="6"/>
        <v>1.2086458206715536</v>
      </c>
      <c r="I136">
        <f t="shared" si="7"/>
        <v>1.4608247198268132</v>
      </c>
    </row>
    <row r="137" spans="4:9" x14ac:dyDescent="0.2">
      <c r="D137">
        <v>19.816666999999999</v>
      </c>
      <c r="E137">
        <v>80</v>
      </c>
      <c r="F137">
        <f t="shared" si="8"/>
        <v>4.0786396748440357</v>
      </c>
      <c r="G137">
        <v>5.2994947999999997</v>
      </c>
      <c r="H137">
        <f t="shared" si="6"/>
        <v>1.2208551251559641</v>
      </c>
      <c r="I137">
        <f t="shared" si="7"/>
        <v>1.4904872366195847</v>
      </c>
    </row>
    <row r="138" spans="4:9" x14ac:dyDescent="0.2">
      <c r="D138">
        <v>19.966667000000001</v>
      </c>
      <c r="E138">
        <v>80</v>
      </c>
      <c r="F138">
        <f t="shared" si="8"/>
        <v>4.0789330361769514</v>
      </c>
      <c r="G138">
        <v>5.2893819000000004</v>
      </c>
      <c r="H138">
        <f t="shared" si="6"/>
        <v>1.2104488638230491</v>
      </c>
      <c r="I138">
        <f t="shared" si="7"/>
        <v>1.4651864519305104</v>
      </c>
    </row>
    <row r="139" spans="4:9" x14ac:dyDescent="0.2">
      <c r="D139">
        <v>20.116667</v>
      </c>
      <c r="E139">
        <v>80</v>
      </c>
      <c r="F139">
        <f t="shared" si="8"/>
        <v>4.0792177273721943</v>
      </c>
      <c r="G139">
        <v>5.3077889000000003</v>
      </c>
      <c r="H139">
        <f t="shared" si="6"/>
        <v>1.2285711726278059</v>
      </c>
      <c r="I139">
        <f t="shared" si="7"/>
        <v>1.5093871262120622</v>
      </c>
    </row>
    <row r="140" spans="4:9" x14ac:dyDescent="0.2">
      <c r="D140">
        <v>20.266667000000002</v>
      </c>
      <c r="E140">
        <v>80</v>
      </c>
      <c r="F140">
        <f t="shared" si="8"/>
        <v>4.0794940046710586</v>
      </c>
      <c r="G140">
        <v>5.3020142000000003</v>
      </c>
      <c r="H140">
        <f t="shared" si="6"/>
        <v>1.2225201953289417</v>
      </c>
      <c r="I140">
        <f t="shared" si="7"/>
        <v>1.4945556279871139</v>
      </c>
    </row>
    <row r="141" spans="4:9" x14ac:dyDescent="0.2">
      <c r="D141">
        <v>20.416667</v>
      </c>
      <c r="E141">
        <v>80</v>
      </c>
      <c r="F141">
        <f t="shared" si="8"/>
        <v>4.0797621167417626</v>
      </c>
      <c r="G141">
        <v>5.2858991</v>
      </c>
      <c r="H141">
        <f t="shared" si="6"/>
        <v>1.2061369832582374</v>
      </c>
      <c r="I141">
        <f t="shared" si="7"/>
        <v>1.4547664223832817</v>
      </c>
    </row>
    <row r="142" spans="4:9" x14ac:dyDescent="0.2">
      <c r="D142">
        <v>20.566666999999999</v>
      </c>
      <c r="E142">
        <v>80</v>
      </c>
      <c r="F142">
        <f t="shared" si="8"/>
        <v>4.0800223049032676</v>
      </c>
      <c r="G142">
        <v>5.3070634999999999</v>
      </c>
      <c r="H142">
        <f t="shared" si="6"/>
        <v>1.2270411950967324</v>
      </c>
      <c r="I142">
        <f t="shared" si="7"/>
        <v>1.5056300944644172</v>
      </c>
    </row>
    <row r="143" spans="4:9" x14ac:dyDescent="0.2">
      <c r="D143">
        <v>20.716667000000001</v>
      </c>
      <c r="E143">
        <v>80</v>
      </c>
      <c r="F143">
        <f t="shared" si="8"/>
        <v>4.0802748033424825</v>
      </c>
      <c r="G143">
        <v>5.2929456000000004</v>
      </c>
      <c r="H143">
        <f t="shared" si="6"/>
        <v>1.2126707966575179</v>
      </c>
      <c r="I143">
        <f t="shared" si="7"/>
        <v>1.4705704610659791</v>
      </c>
    </row>
    <row r="144" spans="4:9" x14ac:dyDescent="0.2">
      <c r="D144">
        <v>20.866667</v>
      </c>
      <c r="E144">
        <v>80</v>
      </c>
      <c r="F144">
        <f t="shared" si="8"/>
        <v>4.0805198393250466</v>
      </c>
      <c r="G144">
        <v>5.3177801999999996</v>
      </c>
      <c r="H144">
        <f t="shared" si="6"/>
        <v>1.237260360674953</v>
      </c>
      <c r="I144">
        <f t="shared" si="7"/>
        <v>1.530813200097515</v>
      </c>
    </row>
    <row r="145" spans="4:9" x14ac:dyDescent="0.2">
      <c r="D145">
        <v>21.016667000000002</v>
      </c>
      <c r="E145">
        <v>80</v>
      </c>
      <c r="F145">
        <f t="shared" si="8"/>
        <v>4.0807576333998847</v>
      </c>
      <c r="G145">
        <v>5.2791801999999999</v>
      </c>
      <c r="H145">
        <f t="shared" si="6"/>
        <v>1.1984225666001151</v>
      </c>
      <c r="I145">
        <f t="shared" si="7"/>
        <v>1.4362166481364074</v>
      </c>
    </row>
    <row r="146" spans="4:9" x14ac:dyDescent="0.2">
      <c r="D146">
        <v>21.166667</v>
      </c>
      <c r="E146">
        <v>80</v>
      </c>
      <c r="F146">
        <f t="shared" si="8"/>
        <v>4.0809883995977154</v>
      </c>
      <c r="G146">
        <v>5.3044134999999999</v>
      </c>
      <c r="H146">
        <f t="shared" si="6"/>
        <v>1.2234251004022845</v>
      </c>
      <c r="I146">
        <f t="shared" si="7"/>
        <v>1.4967689762943399</v>
      </c>
    </row>
    <row r="147" spans="4:9" x14ac:dyDescent="0.2">
      <c r="D147">
        <v>21.316666999999999</v>
      </c>
      <c r="E147">
        <v>80</v>
      </c>
      <c r="F147">
        <f t="shared" si="8"/>
        <v>4.0812123456236939</v>
      </c>
      <c r="G147">
        <v>5.2944937000000003</v>
      </c>
      <c r="H147">
        <f t="shared" si="6"/>
        <v>1.2132813543763064</v>
      </c>
      <c r="I147">
        <f t="shared" si="7"/>
        <v>1.4720516448772043</v>
      </c>
    </row>
    <row r="148" spans="4:9" x14ac:dyDescent="0.2">
      <c r="D148">
        <v>21.466667000000001</v>
      </c>
      <c r="E148">
        <v>80</v>
      </c>
      <c r="F148">
        <f t="shared" si="8"/>
        <v>4.0814296730443607</v>
      </c>
      <c r="G148">
        <v>5.3007711999999998</v>
      </c>
      <c r="H148">
        <f t="shared" si="6"/>
        <v>1.2193415269556391</v>
      </c>
      <c r="I148">
        <f t="shared" si="7"/>
        <v>1.4867937593585097</v>
      </c>
    </row>
    <row r="149" spans="4:9" x14ac:dyDescent="0.2">
      <c r="D149">
        <v>21.616667</v>
      </c>
      <c r="E149">
        <v>80</v>
      </c>
      <c r="F149">
        <f t="shared" si="8"/>
        <v>4.0816405774690647</v>
      </c>
      <c r="G149">
        <v>5.2914972000000002</v>
      </c>
      <c r="H149">
        <f t="shared" si="6"/>
        <v>1.2098566225309355</v>
      </c>
      <c r="I149">
        <f t="shared" si="7"/>
        <v>1.4637530470819626</v>
      </c>
    </row>
    <row r="150" spans="4:9" x14ac:dyDescent="0.2">
      <c r="D150">
        <v>21.766667000000002</v>
      </c>
      <c r="E150">
        <v>80</v>
      </c>
      <c r="F150">
        <f t="shared" si="8"/>
        <v>4.0818452487260242</v>
      </c>
      <c r="G150">
        <v>5.3117279000000002</v>
      </c>
      <c r="H150">
        <f t="shared" si="6"/>
        <v>1.229882651273976</v>
      </c>
      <c r="I150">
        <f t="shared" si="7"/>
        <v>1.5126113359047044</v>
      </c>
    </row>
    <row r="151" spans="4:9" x14ac:dyDescent="0.2">
      <c r="D151">
        <v>21.916667</v>
      </c>
      <c r="E151">
        <v>80</v>
      </c>
      <c r="F151">
        <f t="shared" si="8"/>
        <v>4.0820438710331866</v>
      </c>
      <c r="G151">
        <v>5.2964978</v>
      </c>
      <c r="H151">
        <f t="shared" si="6"/>
        <v>1.2144539289668135</v>
      </c>
      <c r="I151">
        <f t="shared" si="7"/>
        <v>1.4748983455829301</v>
      </c>
    </row>
    <row r="152" spans="4:9" x14ac:dyDescent="0.2">
      <c r="D152">
        <v>22.066666999999999</v>
      </c>
      <c r="E152">
        <v>80</v>
      </c>
      <c r="F152">
        <f t="shared" si="8"/>
        <v>4.082236623164035</v>
      </c>
      <c r="G152">
        <v>5.3021269999999996</v>
      </c>
      <c r="H152">
        <f t="shared" si="6"/>
        <v>1.2198903768359646</v>
      </c>
      <c r="I152">
        <f t="shared" si="7"/>
        <v>1.4881325314969918</v>
      </c>
    </row>
    <row r="153" spans="4:9" x14ac:dyDescent="0.2">
      <c r="D153">
        <v>22.216667000000001</v>
      </c>
      <c r="E153">
        <v>80</v>
      </c>
      <c r="F153">
        <f t="shared" si="8"/>
        <v>4.0824236786084995</v>
      </c>
      <c r="G153">
        <v>5.2936715999999997</v>
      </c>
      <c r="H153">
        <f t="shared" si="6"/>
        <v>1.2112479213915002</v>
      </c>
      <c r="I153">
        <f t="shared" si="7"/>
        <v>1.4671215270752298</v>
      </c>
    </row>
    <row r="154" spans="4:9" x14ac:dyDescent="0.2">
      <c r="D154">
        <v>22.366667</v>
      </c>
      <c r="E154">
        <v>80</v>
      </c>
      <c r="F154">
        <f t="shared" si="8"/>
        <v>4.0826052057291058</v>
      </c>
      <c r="G154">
        <v>5.2963839999999998</v>
      </c>
      <c r="H154">
        <f t="shared" si="6"/>
        <v>1.213778794270894</v>
      </c>
      <c r="I154">
        <f t="shared" si="7"/>
        <v>1.4732589614217051</v>
      </c>
    </row>
    <row r="155" spans="4:9" x14ac:dyDescent="0.2">
      <c r="D155">
        <v>22.516667000000002</v>
      </c>
      <c r="E155">
        <v>80</v>
      </c>
      <c r="F155">
        <f t="shared" si="8"/>
        <v>4.0827813679125162</v>
      </c>
      <c r="G155">
        <v>5.2976112999999998</v>
      </c>
      <c r="H155">
        <f t="shared" si="6"/>
        <v>1.2148299320874836</v>
      </c>
      <c r="I155">
        <f t="shared" si="7"/>
        <v>1.47581176389568</v>
      </c>
    </row>
    <row r="156" spans="4:9" x14ac:dyDescent="0.2">
      <c r="D156">
        <v>22.666667</v>
      </c>
      <c r="E156">
        <v>80</v>
      </c>
      <c r="F156">
        <f t="shared" si="8"/>
        <v>4.0829523237165866</v>
      </c>
      <c r="G156">
        <v>5.3084248000000001</v>
      </c>
      <c r="H156">
        <f t="shared" si="6"/>
        <v>1.2254724762834135</v>
      </c>
      <c r="I156">
        <f t="shared" si="7"/>
        <v>1.5017827901282015</v>
      </c>
    </row>
    <row r="157" spans="4:9" x14ac:dyDescent="0.2">
      <c r="D157">
        <v>22.816666999999999</v>
      </c>
      <c r="E157">
        <v>80</v>
      </c>
      <c r="F157">
        <f t="shared" si="8"/>
        <v>4.083118227013081</v>
      </c>
      <c r="G157">
        <v>5.3120339999999997</v>
      </c>
      <c r="H157">
        <f t="shared" si="6"/>
        <v>1.2289157729869187</v>
      </c>
      <c r="I157">
        <f t="shared" si="7"/>
        <v>1.5102339770960358</v>
      </c>
    </row>
    <row r="158" spans="4:9" x14ac:dyDescent="0.2">
      <c r="D158">
        <v>22.966667000000001</v>
      </c>
      <c r="E158">
        <v>70</v>
      </c>
      <c r="F158">
        <f t="shared" si="8"/>
        <v>4.0803237804810157</v>
      </c>
      <c r="G158">
        <v>5.3004642999999998</v>
      </c>
      <c r="H158">
        <f t="shared" si="6"/>
        <v>1.2201405195189841</v>
      </c>
      <c r="I158">
        <f t="shared" si="7"/>
        <v>1.4887428873720563</v>
      </c>
    </row>
    <row r="159" spans="4:9" x14ac:dyDescent="0.2">
      <c r="D159">
        <v>23.116667</v>
      </c>
      <c r="E159">
        <v>70</v>
      </c>
      <c r="F159">
        <f t="shared" si="8"/>
        <v>4.0776119223252332</v>
      </c>
      <c r="G159">
        <v>5.3015885999999997</v>
      </c>
      <c r="H159">
        <f t="shared" si="6"/>
        <v>1.2239766776747665</v>
      </c>
      <c r="I159">
        <f t="shared" si="7"/>
        <v>1.4981189074917591</v>
      </c>
    </row>
    <row r="160" spans="4:9" x14ac:dyDescent="0.2">
      <c r="D160">
        <v>23.266667000000002</v>
      </c>
      <c r="E160">
        <v>70</v>
      </c>
      <c r="F160">
        <f t="shared" si="8"/>
        <v>4.0749802116903364</v>
      </c>
      <c r="G160">
        <v>5.2735608000000003</v>
      </c>
      <c r="H160">
        <f t="shared" si="6"/>
        <v>1.1985805883096639</v>
      </c>
      <c r="I160">
        <f t="shared" si="7"/>
        <v>1.4365954266727399</v>
      </c>
    </row>
    <row r="161" spans="4:9" x14ac:dyDescent="0.2">
      <c r="D161">
        <v>23.416667</v>
      </c>
      <c r="E161">
        <v>70</v>
      </c>
      <c r="F161">
        <f t="shared" si="8"/>
        <v>4.0724262798591093</v>
      </c>
      <c r="G161">
        <v>5.2354579000000001</v>
      </c>
      <c r="H161">
        <f t="shared" si="6"/>
        <v>1.1630316201408908</v>
      </c>
      <c r="I161">
        <f t="shared" si="7"/>
        <v>1.3526425494475454</v>
      </c>
    </row>
    <row r="162" spans="4:9" x14ac:dyDescent="0.2">
      <c r="D162">
        <v>23.566666999999999</v>
      </c>
      <c r="E162">
        <v>70</v>
      </c>
      <c r="F162">
        <f t="shared" si="8"/>
        <v>4.0699478281205073</v>
      </c>
      <c r="G162">
        <v>5.2107894000000003</v>
      </c>
      <c r="H162">
        <f t="shared" si="6"/>
        <v>1.1408415718794931</v>
      </c>
      <c r="I162">
        <f t="shared" si="7"/>
        <v>1.3015194921284725</v>
      </c>
    </row>
    <row r="163" spans="4:9" x14ac:dyDescent="0.2">
      <c r="D163">
        <v>23.716667000000001</v>
      </c>
      <c r="E163">
        <v>70</v>
      </c>
      <c r="F163">
        <f t="shared" si="8"/>
        <v>4.067542625700665</v>
      </c>
      <c r="G163">
        <v>5.1284345</v>
      </c>
      <c r="H163">
        <f t="shared" si="6"/>
        <v>1.060891874299335</v>
      </c>
      <c r="I163">
        <f t="shared" si="7"/>
        <v>1.1254915689543559</v>
      </c>
    </row>
    <row r="164" spans="4:9" x14ac:dyDescent="0.2">
      <c r="D164">
        <v>23.866667</v>
      </c>
      <c r="E164">
        <v>70</v>
      </c>
      <c r="F164">
        <f t="shared" si="8"/>
        <v>4.0652085077550497</v>
      </c>
      <c r="G164">
        <v>5.0866205000000004</v>
      </c>
      <c r="H164">
        <f t="shared" si="6"/>
        <v>1.0214119922449507</v>
      </c>
      <c r="I164">
        <f t="shared" si="7"/>
        <v>1.0432824579017992</v>
      </c>
    </row>
    <row r="165" spans="4:9" x14ac:dyDescent="0.2">
      <c r="D165">
        <v>24.016667000000002</v>
      </c>
      <c r="E165">
        <v>70</v>
      </c>
      <c r="F165">
        <f t="shared" si="8"/>
        <v>4.0629433734199516</v>
      </c>
      <c r="G165">
        <v>5.0287132999999997</v>
      </c>
      <c r="H165">
        <f t="shared" si="6"/>
        <v>0.96576992658004812</v>
      </c>
      <c r="I165">
        <f t="shared" si="7"/>
        <v>0.93271155108643156</v>
      </c>
    </row>
    <row r="166" spans="4:9" x14ac:dyDescent="0.2">
      <c r="D166">
        <v>24.166667</v>
      </c>
      <c r="E166">
        <v>70</v>
      </c>
      <c r="F166">
        <f t="shared" si="8"/>
        <v>4.0607451839215685</v>
      </c>
      <c r="G166">
        <v>4.9705709999999996</v>
      </c>
      <c r="H166">
        <f t="shared" si="6"/>
        <v>0.90982581607843116</v>
      </c>
      <c r="I166">
        <f t="shared" si="7"/>
        <v>0.82778301560278322</v>
      </c>
    </row>
    <row r="167" spans="4:9" x14ac:dyDescent="0.2">
      <c r="D167">
        <v>24.316666999999999</v>
      </c>
      <c r="E167">
        <v>70</v>
      </c>
      <c r="F167">
        <f t="shared" si="8"/>
        <v>4.0586119607409694</v>
      </c>
      <c r="G167">
        <v>4.8818374999999996</v>
      </c>
      <c r="H167">
        <f t="shared" si="6"/>
        <v>0.82322553925903019</v>
      </c>
      <c r="I167">
        <f t="shared" si="7"/>
        <v>0.67770028848832109</v>
      </c>
    </row>
    <row r="168" spans="4:9" x14ac:dyDescent="0.2">
      <c r="D168">
        <v>24.466667000000001</v>
      </c>
      <c r="E168">
        <v>70</v>
      </c>
      <c r="F168">
        <f t="shared" si="8"/>
        <v>4.0565417838332944</v>
      </c>
      <c r="G168">
        <v>4.8286667999999997</v>
      </c>
      <c r="H168">
        <f t="shared" si="6"/>
        <v>0.77212501616670526</v>
      </c>
      <c r="I168">
        <f t="shared" si="7"/>
        <v>0.59617704059043486</v>
      </c>
    </row>
    <row r="169" spans="4:9" x14ac:dyDescent="0.2">
      <c r="D169">
        <v>24.616667</v>
      </c>
      <c r="E169">
        <v>70</v>
      </c>
      <c r="F169">
        <f t="shared" si="8"/>
        <v>4.0545327898995858</v>
      </c>
      <c r="G169">
        <v>4.7545754999999996</v>
      </c>
      <c r="H169">
        <f t="shared" si="6"/>
        <v>0.70004271010041386</v>
      </c>
      <c r="I169">
        <f t="shared" si="7"/>
        <v>0.49005979596473209</v>
      </c>
    </row>
    <row r="170" spans="4:9" x14ac:dyDescent="0.2">
      <c r="D170">
        <v>24.766667000000002</v>
      </c>
      <c r="E170">
        <v>70</v>
      </c>
      <c r="F170">
        <f t="shared" si="8"/>
        <v>4.0525831707096929</v>
      </c>
      <c r="G170">
        <v>4.6837926000000003</v>
      </c>
      <c r="H170">
        <f t="shared" si="6"/>
        <v>0.63120942929030743</v>
      </c>
      <c r="I170">
        <f t="shared" si="7"/>
        <v>0.3984253436249956</v>
      </c>
    </row>
    <row r="171" spans="4:9" x14ac:dyDescent="0.2">
      <c r="D171">
        <v>24.916667</v>
      </c>
      <c r="E171">
        <v>70</v>
      </c>
      <c r="F171">
        <f t="shared" si="8"/>
        <v>4.0506911714747407</v>
      </c>
      <c r="G171">
        <v>4.6083828999999996</v>
      </c>
      <c r="H171">
        <f t="shared" si="6"/>
        <v>0.55769172852525895</v>
      </c>
      <c r="I171">
        <f t="shared" si="7"/>
        <v>0.3110200640654911</v>
      </c>
    </row>
    <row r="172" spans="4:9" x14ac:dyDescent="0.2">
      <c r="D172">
        <v>25.066666999999999</v>
      </c>
      <c r="E172">
        <v>70</v>
      </c>
      <c r="F172">
        <f t="shared" si="8"/>
        <v>4.048855089267704</v>
      </c>
      <c r="G172">
        <v>4.5488246999999999</v>
      </c>
      <c r="H172">
        <f t="shared" si="6"/>
        <v>0.49996961073229595</v>
      </c>
      <c r="I172">
        <f t="shared" si="7"/>
        <v>0.24996961165580356</v>
      </c>
    </row>
    <row r="173" spans="4:9" x14ac:dyDescent="0.2">
      <c r="D173">
        <v>25.216667000000001</v>
      </c>
      <c r="E173">
        <v>70</v>
      </c>
      <c r="F173">
        <f t="shared" si="8"/>
        <v>4.0470732714906577</v>
      </c>
      <c r="G173">
        <v>4.4989319999999999</v>
      </c>
      <c r="H173">
        <f t="shared" si="6"/>
        <v>0.45185872850934228</v>
      </c>
      <c r="I173">
        <f t="shared" si="7"/>
        <v>0.20417631053007948</v>
      </c>
    </row>
    <row r="174" spans="4:9" x14ac:dyDescent="0.2">
      <c r="D174">
        <v>25.366667</v>
      </c>
      <c r="E174">
        <v>70</v>
      </c>
      <c r="F174">
        <f t="shared" si="8"/>
        <v>4.0453441143873254</v>
      </c>
      <c r="G174">
        <v>4.4616661999999998</v>
      </c>
      <c r="H174">
        <f t="shared" si="6"/>
        <v>0.41632208561267436</v>
      </c>
      <c r="I174">
        <f t="shared" si="7"/>
        <v>0.17332407896888696</v>
      </c>
    </row>
    <row r="175" spans="4:9" x14ac:dyDescent="0.2">
      <c r="D175">
        <v>25.516667000000002</v>
      </c>
      <c r="E175">
        <v>70</v>
      </c>
      <c r="F175">
        <f t="shared" si="8"/>
        <v>4.043666061599593</v>
      </c>
      <c r="G175">
        <v>4.4082119000000004</v>
      </c>
      <c r="H175">
        <f t="shared" si="6"/>
        <v>0.36454583840040744</v>
      </c>
      <c r="I175">
        <f t="shared" si="7"/>
        <v>0.13289366829505597</v>
      </c>
    </row>
    <row r="176" spans="4:9" x14ac:dyDescent="0.2">
      <c r="D176">
        <v>25.666667</v>
      </c>
      <c r="E176">
        <v>70</v>
      </c>
      <c r="F176">
        <f t="shared" si="8"/>
        <v>4.0420376027666798</v>
      </c>
      <c r="G176">
        <v>4.3567042000000002</v>
      </c>
      <c r="H176">
        <f t="shared" si="6"/>
        <v>0.31466659723332047</v>
      </c>
      <c r="I176">
        <f t="shared" si="7"/>
        <v>9.9015067414396724E-2</v>
      </c>
    </row>
    <row r="177" spans="4:9" x14ac:dyDescent="0.2">
      <c r="D177">
        <v>25.816666999999999</v>
      </c>
      <c r="E177">
        <v>70</v>
      </c>
      <c r="F177">
        <f t="shared" si="8"/>
        <v>4.0404572721657113</v>
      </c>
      <c r="G177">
        <v>4.3181868000000003</v>
      </c>
      <c r="H177">
        <f t="shared" si="6"/>
        <v>0.27772952783428906</v>
      </c>
      <c r="I177">
        <f t="shared" si="7"/>
        <v>7.7133690631057142E-2</v>
      </c>
    </row>
    <row r="178" spans="4:9" x14ac:dyDescent="0.2">
      <c r="D178">
        <v>25.966667000000001</v>
      </c>
      <c r="E178">
        <v>70</v>
      </c>
      <c r="F178">
        <f t="shared" si="8"/>
        <v>4.0389236473924708</v>
      </c>
      <c r="G178">
        <v>4.2835125999999999</v>
      </c>
      <c r="H178">
        <f t="shared" si="6"/>
        <v>0.24458895260752911</v>
      </c>
      <c r="I178">
        <f t="shared" si="7"/>
        <v>5.9823755737648122E-2</v>
      </c>
    </row>
    <row r="179" spans="4:9" x14ac:dyDescent="0.2">
      <c r="D179">
        <v>26.116667</v>
      </c>
      <c r="E179">
        <v>70</v>
      </c>
      <c r="F179">
        <f t="shared" si="8"/>
        <v>4.0374353480811402</v>
      </c>
      <c r="G179">
        <v>4.2464750999999996</v>
      </c>
      <c r="H179">
        <f t="shared" ref="H179:H242" si="9">ABS(G179-F179)</f>
        <v>0.20903975191885937</v>
      </c>
      <c r="I179">
        <f t="shared" ref="I179:I242" si="10">(G179-F179)^2</f>
        <v>4.369761788229827E-2</v>
      </c>
    </row>
    <row r="180" spans="4:9" x14ac:dyDescent="0.2">
      <c r="D180">
        <v>26.266667000000002</v>
      </c>
      <c r="E180">
        <v>70</v>
      </c>
      <c r="F180">
        <f t="shared" si="8"/>
        <v>4.035991034661877</v>
      </c>
      <c r="G180">
        <v>4.2299315999999996</v>
      </c>
      <c r="H180">
        <f t="shared" si="9"/>
        <v>0.19394056533812254</v>
      </c>
      <c r="I180">
        <f t="shared" si="10"/>
        <v>3.7612942883670578E-2</v>
      </c>
    </row>
    <row r="181" spans="4:9" x14ac:dyDescent="0.2">
      <c r="D181">
        <v>26.416667</v>
      </c>
      <c r="E181">
        <v>70</v>
      </c>
      <c r="F181">
        <f t="shared" si="8"/>
        <v>4.0345894071551083</v>
      </c>
      <c r="G181">
        <v>4.1859693</v>
      </c>
      <c r="H181">
        <f t="shared" si="9"/>
        <v>0.15137989284489173</v>
      </c>
      <c r="I181">
        <f t="shared" si="10"/>
        <v>2.2915871957730902E-2</v>
      </c>
    </row>
    <row r="182" spans="4:9" x14ac:dyDescent="0.2">
      <c r="D182">
        <v>26.566666999999999</v>
      </c>
      <c r="E182">
        <v>70</v>
      </c>
      <c r="F182">
        <f t="shared" si="8"/>
        <v>4.0332292040014659</v>
      </c>
      <c r="G182">
        <v>4.1639492000000002</v>
      </c>
      <c r="H182">
        <f t="shared" si="9"/>
        <v>0.13071999599853434</v>
      </c>
      <c r="I182">
        <f t="shared" si="10"/>
        <v>1.7087717353856835E-2</v>
      </c>
    </row>
    <row r="183" spans="4:9" x14ac:dyDescent="0.2">
      <c r="D183">
        <v>26.716667000000001</v>
      </c>
      <c r="E183">
        <v>70</v>
      </c>
      <c r="F183">
        <f t="shared" si="8"/>
        <v>4.0319092009262949</v>
      </c>
      <c r="G183">
        <v>4.1593314000000001</v>
      </c>
      <c r="H183">
        <f t="shared" si="9"/>
        <v>0.12742219907370522</v>
      </c>
      <c r="I183">
        <f t="shared" si="10"/>
        <v>1.6236416816778964E-2</v>
      </c>
    </row>
    <row r="184" spans="4:9" x14ac:dyDescent="0.2">
      <c r="D184">
        <v>26.866667</v>
      </c>
      <c r="E184">
        <v>70</v>
      </c>
      <c r="F184">
        <f t="shared" si="8"/>
        <v>4.0306282098377251</v>
      </c>
      <c r="G184">
        <v>4.1340554999999997</v>
      </c>
      <c r="H184">
        <f t="shared" si="9"/>
        <v>0.10342729016227459</v>
      </c>
      <c r="I184">
        <f t="shared" si="10"/>
        <v>1.0697204350311343E-2</v>
      </c>
    </row>
    <row r="185" spans="4:9" x14ac:dyDescent="0.2">
      <c r="D185">
        <v>27.016667000000002</v>
      </c>
      <c r="E185">
        <v>70</v>
      </c>
      <c r="F185">
        <f t="shared" si="8"/>
        <v>4.0293850777573068</v>
      </c>
      <c r="G185">
        <v>4.1160969999999999</v>
      </c>
      <c r="H185">
        <f t="shared" si="9"/>
        <v>8.6711922242693085E-2</v>
      </c>
      <c r="I185">
        <f t="shared" si="10"/>
        <v>7.5189574590228516E-3</v>
      </c>
    </row>
    <row r="186" spans="4:9" x14ac:dyDescent="0.2">
      <c r="D186">
        <v>27.166667</v>
      </c>
      <c r="E186">
        <v>70</v>
      </c>
      <c r="F186">
        <f t="shared" si="8"/>
        <v>4.0281786857822546</v>
      </c>
      <c r="G186">
        <v>4.0836252999999996</v>
      </c>
      <c r="H186">
        <f t="shared" si="9"/>
        <v>5.5446614217744994E-2</v>
      </c>
      <c r="I186">
        <f t="shared" si="10"/>
        <v>3.0743270282114414E-3</v>
      </c>
    </row>
    <row r="187" spans="4:9" x14ac:dyDescent="0.2">
      <c r="D187">
        <v>27.316666999999999</v>
      </c>
      <c r="E187">
        <v>70</v>
      </c>
      <c r="F187">
        <f t="shared" si="8"/>
        <v>4.0270079480783565</v>
      </c>
      <c r="G187">
        <v>4.0827830000000001</v>
      </c>
      <c r="H187">
        <f t="shared" si="9"/>
        <v>5.5775051921643559E-2</v>
      </c>
      <c r="I187">
        <f t="shared" si="10"/>
        <v>3.1108564168620349E-3</v>
      </c>
    </row>
    <row r="188" spans="4:9" x14ac:dyDescent="0.2">
      <c r="D188">
        <v>27.466667000000001</v>
      </c>
      <c r="E188">
        <v>70</v>
      </c>
      <c r="F188">
        <f t="shared" si="8"/>
        <v>4.0258718109026512</v>
      </c>
      <c r="G188">
        <v>4.0795523999999999</v>
      </c>
      <c r="H188">
        <f t="shared" si="9"/>
        <v>5.368058909734863E-2</v>
      </c>
      <c r="I188">
        <f t="shared" si="10"/>
        <v>2.8816056458383847E-3</v>
      </c>
    </row>
    <row r="189" spans="4:9" x14ac:dyDescent="0.2">
      <c r="D189">
        <v>27.616667</v>
      </c>
      <c r="E189">
        <v>70</v>
      </c>
      <c r="F189">
        <f t="shared" si="8"/>
        <v>4.0247692516549902</v>
      </c>
      <c r="G189">
        <v>4.0563403999999998</v>
      </c>
      <c r="H189">
        <f t="shared" si="9"/>
        <v>3.1571148345009625E-2</v>
      </c>
      <c r="I189">
        <f t="shared" si="10"/>
        <v>9.9673740782260396E-4</v>
      </c>
    </row>
    <row r="190" spans="4:9" x14ac:dyDescent="0.2">
      <c r="D190">
        <v>27.766667000000002</v>
      </c>
      <c r="E190">
        <v>70</v>
      </c>
      <c r="F190">
        <f t="shared" si="8"/>
        <v>4.0236992779576246</v>
      </c>
      <c r="G190">
        <v>4.0551582000000002</v>
      </c>
      <c r="H190">
        <f t="shared" si="9"/>
        <v>3.1458922042375548E-2</v>
      </c>
      <c r="I190">
        <f t="shared" si="10"/>
        <v>9.8966377606826217E-4</v>
      </c>
    </row>
    <row r="191" spans="4:9" x14ac:dyDescent="0.2">
      <c r="D191">
        <v>27.916667</v>
      </c>
      <c r="E191">
        <v>70</v>
      </c>
      <c r="F191">
        <f t="shared" si="8"/>
        <v>4.0226609267620015</v>
      </c>
      <c r="G191">
        <v>4.0469261999999997</v>
      </c>
      <c r="H191">
        <f t="shared" si="9"/>
        <v>2.4265273237998208E-2</v>
      </c>
      <c r="I191">
        <f t="shared" si="10"/>
        <v>5.8880348531471208E-4</v>
      </c>
    </row>
    <row r="192" spans="4:9" x14ac:dyDescent="0.2">
      <c r="D192">
        <v>28.066666999999999</v>
      </c>
      <c r="E192">
        <v>70</v>
      </c>
      <c r="F192">
        <f t="shared" si="8"/>
        <v>4.0216532634819542</v>
      </c>
      <c r="G192">
        <v>4.0503311999999996</v>
      </c>
      <c r="H192">
        <f t="shared" si="9"/>
        <v>2.8677936518045399E-2</v>
      </c>
      <c r="I192">
        <f t="shared" si="10"/>
        <v>8.2242404293304187E-4</v>
      </c>
    </row>
    <row r="193" spans="4:9" x14ac:dyDescent="0.2">
      <c r="D193">
        <v>28.216667000000001</v>
      </c>
      <c r="E193">
        <v>70</v>
      </c>
      <c r="F193">
        <f t="shared" si="8"/>
        <v>4.020675381152512</v>
      </c>
      <c r="G193">
        <v>4.0219567999999999</v>
      </c>
      <c r="H193">
        <f t="shared" si="9"/>
        <v>1.2814188474878918E-3</v>
      </c>
      <c r="I193">
        <f t="shared" si="10"/>
        <v>1.6420342626971969E-6</v>
      </c>
    </row>
    <row r="194" spans="4:9" x14ac:dyDescent="0.2">
      <c r="D194">
        <v>28.366667</v>
      </c>
      <c r="E194">
        <v>70</v>
      </c>
      <c r="F194">
        <f t="shared" si="8"/>
        <v>4.0197263996135684</v>
      </c>
      <c r="G194">
        <v>4.0186982000000002</v>
      </c>
      <c r="H194">
        <f t="shared" si="9"/>
        <v>1.0281996135681482E-3</v>
      </c>
      <c r="I194">
        <f t="shared" si="10"/>
        <v>1.0571944453416892E-6</v>
      </c>
    </row>
    <row r="195" spans="4:9" x14ac:dyDescent="0.2">
      <c r="D195">
        <v>28.516667000000002</v>
      </c>
      <c r="E195">
        <v>70</v>
      </c>
      <c r="F195">
        <f t="shared" si="8"/>
        <v>4.0188054647176807</v>
      </c>
      <c r="G195">
        <v>4.0140025000000001</v>
      </c>
      <c r="H195">
        <f t="shared" si="9"/>
        <v>4.8029647176806023E-3</v>
      </c>
      <c r="I195">
        <f t="shared" si="10"/>
        <v>2.3068470079284709E-5</v>
      </c>
    </row>
    <row r="196" spans="4:9" x14ac:dyDescent="0.2">
      <c r="D196">
        <v>28.666667</v>
      </c>
      <c r="E196">
        <v>70</v>
      </c>
      <c r="F196">
        <f t="shared" si="8"/>
        <v>4.0179117475612776</v>
      </c>
      <c r="G196">
        <v>4.0101107999999996</v>
      </c>
      <c r="H196">
        <f t="shared" si="9"/>
        <v>7.8009475612779156E-3</v>
      </c>
      <c r="I196">
        <f t="shared" si="10"/>
        <v>6.0854782853807859E-5</v>
      </c>
    </row>
    <row r="197" spans="4:9" x14ac:dyDescent="0.2">
      <c r="D197">
        <v>28.816666999999999</v>
      </c>
      <c r="E197">
        <v>70</v>
      </c>
      <c r="F197">
        <f t="shared" si="8"/>
        <v>4.0170444437385902</v>
      </c>
      <c r="G197">
        <v>4.0217897000000002</v>
      </c>
      <c r="H197">
        <f t="shared" si="9"/>
        <v>4.7452562614100913E-3</v>
      </c>
      <c r="I197">
        <f t="shared" si="10"/>
        <v>2.2517456986451676E-5</v>
      </c>
    </row>
    <row r="198" spans="4:9" x14ac:dyDescent="0.2">
      <c r="D198">
        <v>28.966667000000001</v>
      </c>
      <c r="E198">
        <v>70</v>
      </c>
      <c r="F198">
        <f t="shared" si="8"/>
        <v>4.0162027726176337</v>
      </c>
      <c r="G198">
        <v>4.0134042000000001</v>
      </c>
      <c r="H198">
        <f t="shared" si="9"/>
        <v>2.7985726176336101E-3</v>
      </c>
      <c r="I198">
        <f t="shared" si="10"/>
        <v>7.8320086961686366E-6</v>
      </c>
    </row>
    <row r="199" spans="4:9" x14ac:dyDescent="0.2">
      <c r="D199">
        <v>29.116667</v>
      </c>
      <c r="E199">
        <v>70</v>
      </c>
      <c r="F199">
        <f t="shared" ref="F199:F262" si="11">(F198-$F$5)*EXP(-$B$5/$B$9)+(E199-$E$5)*$B$8*(1-EXP(-$B$5/$B$9))+$F$5</f>
        <v>4.0153859766375852</v>
      </c>
      <c r="G199">
        <v>4.0053929999999998</v>
      </c>
      <c r="H199">
        <f t="shared" si="9"/>
        <v>9.9929766375854712E-3</v>
      </c>
      <c r="I199">
        <f t="shared" si="10"/>
        <v>9.9859582079329026E-5</v>
      </c>
    </row>
    <row r="200" spans="4:9" x14ac:dyDescent="0.2">
      <c r="D200">
        <v>29.266667000000002</v>
      </c>
      <c r="E200">
        <v>70</v>
      </c>
      <c r="F200">
        <f t="shared" si="11"/>
        <v>4.0145933206269264</v>
      </c>
      <c r="G200">
        <v>4.0031198999999997</v>
      </c>
      <c r="H200">
        <f t="shared" si="9"/>
        <v>1.1473420626926689E-2</v>
      </c>
      <c r="I200">
        <f t="shared" si="10"/>
        <v>1.3163938088238682E-4</v>
      </c>
    </row>
    <row r="201" spans="4:9" x14ac:dyDescent="0.2">
      <c r="D201">
        <v>29.416667</v>
      </c>
      <c r="E201">
        <v>70</v>
      </c>
      <c r="F201">
        <f t="shared" si="11"/>
        <v>4.0138240911417427</v>
      </c>
      <c r="G201">
        <v>3.9985192999999999</v>
      </c>
      <c r="H201">
        <f t="shared" si="9"/>
        <v>1.5304791141742768E-2</v>
      </c>
      <c r="I201">
        <f t="shared" si="10"/>
        <v>2.3423663189236791E-4</v>
      </c>
    </row>
    <row r="202" spans="4:9" x14ac:dyDescent="0.2">
      <c r="D202">
        <v>29.566666999999999</v>
      </c>
      <c r="E202">
        <v>70</v>
      </c>
      <c r="F202">
        <f t="shared" si="11"/>
        <v>4.0130775958235718</v>
      </c>
      <c r="G202">
        <v>3.995736</v>
      </c>
      <c r="H202">
        <f t="shared" si="9"/>
        <v>1.7341595823571865E-2</v>
      </c>
      <c r="I202">
        <f t="shared" si="10"/>
        <v>3.0073094570812512E-4</v>
      </c>
    </row>
    <row r="203" spans="4:9" x14ac:dyDescent="0.2">
      <c r="D203">
        <v>29.716667000000001</v>
      </c>
      <c r="E203">
        <v>70</v>
      </c>
      <c r="F203">
        <f t="shared" si="11"/>
        <v>4.0123531627762379</v>
      </c>
      <c r="G203">
        <v>4.0075611000000002</v>
      </c>
      <c r="H203">
        <f t="shared" si="9"/>
        <v>4.7920627762376711E-3</v>
      </c>
      <c r="I203">
        <f t="shared" si="10"/>
        <v>2.2963865651402695E-5</v>
      </c>
    </row>
    <row r="204" spans="4:9" x14ac:dyDescent="0.2">
      <c r="D204">
        <v>29.866667</v>
      </c>
      <c r="E204">
        <v>70</v>
      </c>
      <c r="F204">
        <f t="shared" si="11"/>
        <v>4.0116501399610982</v>
      </c>
      <c r="G204">
        <v>4.0087579</v>
      </c>
      <c r="H204">
        <f t="shared" si="9"/>
        <v>2.8922399610982197E-3</v>
      </c>
      <c r="I204">
        <f t="shared" si="10"/>
        <v>8.3650519925734312E-6</v>
      </c>
    </row>
    <row r="205" spans="4:9" x14ac:dyDescent="0.2">
      <c r="D205">
        <v>30.016667000000002</v>
      </c>
      <c r="E205">
        <v>70</v>
      </c>
      <c r="F205">
        <f t="shared" si="11"/>
        <v>4.0109678946101628</v>
      </c>
      <c r="G205">
        <v>4.0014725000000002</v>
      </c>
      <c r="H205">
        <f t="shared" si="9"/>
        <v>9.4953946101625775E-3</v>
      </c>
      <c r="I205">
        <f t="shared" si="10"/>
        <v>9.0162518802704527E-5</v>
      </c>
    </row>
    <row r="206" spans="4:9" x14ac:dyDescent="0.2">
      <c r="D206">
        <v>30.166667</v>
      </c>
      <c r="E206">
        <v>70</v>
      </c>
      <c r="F206">
        <f t="shared" si="11"/>
        <v>4.0103058126565632</v>
      </c>
      <c r="G206">
        <v>4.0086518</v>
      </c>
      <c r="H206">
        <f t="shared" si="9"/>
        <v>1.6540126565631752E-3</v>
      </c>
      <c r="I206">
        <f t="shared" si="10"/>
        <v>2.7357578680711721E-6</v>
      </c>
    </row>
    <row r="207" spans="4:9" x14ac:dyDescent="0.2">
      <c r="D207">
        <v>30.316666999999999</v>
      </c>
      <c r="E207">
        <v>70</v>
      </c>
      <c r="F207">
        <f t="shared" si="11"/>
        <v>4.0096632981818496</v>
      </c>
      <c r="G207">
        <v>3.9961471</v>
      </c>
      <c r="H207">
        <f t="shared" si="9"/>
        <v>1.3516198181849681E-2</v>
      </c>
      <c r="I207">
        <f t="shared" si="10"/>
        <v>1.8268761329103664E-4</v>
      </c>
    </row>
    <row r="208" spans="4:9" x14ac:dyDescent="0.2">
      <c r="D208">
        <v>30.466667000000001</v>
      </c>
      <c r="E208">
        <v>70</v>
      </c>
      <c r="F208">
        <f t="shared" si="11"/>
        <v>4.0090397728796239</v>
      </c>
      <c r="G208">
        <v>3.9981235000000002</v>
      </c>
      <c r="H208">
        <f t="shared" si="9"/>
        <v>1.0916272879623712E-2</v>
      </c>
      <c r="I208">
        <f t="shared" si="10"/>
        <v>1.1916501358240816E-4</v>
      </c>
    </row>
    <row r="209" spans="4:9" x14ac:dyDescent="0.2">
      <c r="D209">
        <v>30.616667</v>
      </c>
      <c r="E209">
        <v>70</v>
      </c>
      <c r="F209">
        <f t="shared" si="11"/>
        <v>4.0084346755350246</v>
      </c>
      <c r="G209">
        <v>3.9932248000000001</v>
      </c>
      <c r="H209">
        <f t="shared" si="9"/>
        <v>1.5209875535024509E-2</v>
      </c>
      <c r="I209">
        <f t="shared" si="10"/>
        <v>2.3134031379093707E-4</v>
      </c>
    </row>
    <row r="210" spans="4:9" x14ac:dyDescent="0.2">
      <c r="D210">
        <v>30.766667000000002</v>
      </c>
      <c r="E210">
        <v>70</v>
      </c>
      <c r="F210">
        <f t="shared" si="11"/>
        <v>4.0078474615195958</v>
      </c>
      <c r="G210">
        <v>4.0038628999999997</v>
      </c>
      <c r="H210">
        <f t="shared" si="9"/>
        <v>3.9845615195961415E-3</v>
      </c>
      <c r="I210">
        <f t="shared" si="10"/>
        <v>1.5876730503446313E-5</v>
      </c>
    </row>
    <row r="211" spans="4:9" x14ac:dyDescent="0.2">
      <c r="D211">
        <v>30.916667</v>
      </c>
      <c r="E211">
        <v>70</v>
      </c>
      <c r="F211">
        <f t="shared" si="11"/>
        <v>4.0072776023010857</v>
      </c>
      <c r="G211">
        <v>3.9868286999999998</v>
      </c>
      <c r="H211">
        <f t="shared" si="9"/>
        <v>2.0448902301085869E-2</v>
      </c>
      <c r="I211">
        <f t="shared" si="10"/>
        <v>4.1815760531935497E-4</v>
      </c>
    </row>
    <row r="212" spans="4:9" x14ac:dyDescent="0.2">
      <c r="D212">
        <v>31.066666999999999</v>
      </c>
      <c r="E212">
        <v>70</v>
      </c>
      <c r="F212">
        <f t="shared" si="11"/>
        <v>4.0067245849677313</v>
      </c>
      <c r="G212">
        <v>3.9963115999999999</v>
      </c>
      <c r="H212">
        <f t="shared" si="9"/>
        <v>1.0412984967731465E-2</v>
      </c>
      <c r="I212">
        <f t="shared" si="10"/>
        <v>1.0843025593820145E-4</v>
      </c>
    </row>
    <row r="213" spans="4:9" x14ac:dyDescent="0.2">
      <c r="D213">
        <v>31.216667000000001</v>
      </c>
      <c r="E213">
        <v>70</v>
      </c>
      <c r="F213">
        <f t="shared" si="11"/>
        <v>4.0061879117666024</v>
      </c>
      <c r="G213">
        <v>4.0059275999999997</v>
      </c>
      <c r="H213">
        <f t="shared" si="9"/>
        <v>2.6031176660268329E-4</v>
      </c>
      <c r="I213">
        <f t="shared" si="10"/>
        <v>6.7762215831809867E-8</v>
      </c>
    </row>
    <row r="214" spans="4:9" x14ac:dyDescent="0.2">
      <c r="D214">
        <v>31.366667</v>
      </c>
      <c r="E214">
        <v>70</v>
      </c>
      <c r="F214">
        <f t="shared" si="11"/>
        <v>4.0056670996555921</v>
      </c>
      <c r="G214">
        <v>3.9975896</v>
      </c>
      <c r="H214">
        <f t="shared" si="9"/>
        <v>8.0774996555921241E-3</v>
      </c>
      <c r="I214">
        <f t="shared" si="10"/>
        <v>6.5246000686090878E-5</v>
      </c>
    </row>
    <row r="215" spans="4:9" x14ac:dyDescent="0.2">
      <c r="D215">
        <v>31.516667000000002</v>
      </c>
      <c r="E215">
        <v>70</v>
      </c>
      <c r="F215">
        <f t="shared" si="11"/>
        <v>4.0051616798686442</v>
      </c>
      <c r="G215">
        <v>3.9954635999999999</v>
      </c>
      <c r="H215">
        <f t="shared" si="9"/>
        <v>9.6980798686443492E-3</v>
      </c>
      <c r="I215">
        <f t="shared" si="10"/>
        <v>9.4052753138604799E-5</v>
      </c>
    </row>
    <row r="216" spans="4:9" x14ac:dyDescent="0.2">
      <c r="D216">
        <v>31.666667</v>
      </c>
      <c r="E216">
        <v>70</v>
      </c>
      <c r="F216">
        <f t="shared" si="11"/>
        <v>4.0046711974938338</v>
      </c>
      <c r="G216">
        <v>3.9974623999999999</v>
      </c>
      <c r="H216">
        <f t="shared" si="9"/>
        <v>7.2087974938339627E-3</v>
      </c>
      <c r="I216">
        <f t="shared" si="10"/>
        <v>5.1966761307106823E-5</v>
      </c>
    </row>
    <row r="217" spans="4:9" x14ac:dyDescent="0.2">
      <c r="D217">
        <v>31.816666999999999</v>
      </c>
      <c r="E217">
        <v>70</v>
      </c>
      <c r="F217">
        <f t="shared" si="11"/>
        <v>4.0041952110639141</v>
      </c>
      <c r="G217">
        <v>3.9884295000000001</v>
      </c>
      <c r="H217">
        <f t="shared" si="9"/>
        <v>1.5765711063914001E-2</v>
      </c>
      <c r="I217">
        <f t="shared" si="10"/>
        <v>2.4855764535082031E-4</v>
      </c>
    </row>
    <row r="218" spans="4:9" x14ac:dyDescent="0.2">
      <c r="D218">
        <v>31.966667000000001</v>
      </c>
      <c r="E218">
        <v>70</v>
      </c>
      <c r="F218">
        <f t="shared" si="11"/>
        <v>4.0037332921589694</v>
      </c>
      <c r="G218">
        <v>3.9982896999999999</v>
      </c>
      <c r="H218">
        <f t="shared" si="9"/>
        <v>5.4435921589695013E-3</v>
      </c>
      <c r="I218">
        <f t="shared" si="10"/>
        <v>2.9632695593194237E-5</v>
      </c>
    </row>
    <row r="219" spans="4:9" x14ac:dyDescent="0.2">
      <c r="D219">
        <v>32.116667</v>
      </c>
      <c r="E219">
        <v>70</v>
      </c>
      <c r="F219">
        <f t="shared" si="11"/>
        <v>4.0032850250208041</v>
      </c>
      <c r="G219">
        <v>3.9997436999999998</v>
      </c>
      <c r="H219">
        <f t="shared" si="9"/>
        <v>3.5413250208042868E-3</v>
      </c>
      <c r="I219">
        <f t="shared" si="10"/>
        <v>1.2540982902974482E-5</v>
      </c>
    </row>
    <row r="220" spans="4:9" x14ac:dyDescent="0.2">
      <c r="D220">
        <v>32.266666999999998</v>
      </c>
      <c r="E220">
        <v>70</v>
      </c>
      <c r="F220">
        <f t="shared" si="11"/>
        <v>4.0028500061787344</v>
      </c>
      <c r="G220">
        <v>4.0045868999999996</v>
      </c>
      <c r="H220">
        <f t="shared" si="9"/>
        <v>1.7368938212651841E-3</v>
      </c>
      <c r="I220">
        <f t="shared" si="10"/>
        <v>3.0168001463491732E-6</v>
      </c>
    </row>
    <row r="221" spans="4:9" x14ac:dyDescent="0.2">
      <c r="D221">
        <v>32.416666999999997</v>
      </c>
      <c r="E221">
        <v>70</v>
      </c>
      <c r="F221">
        <f t="shared" si="11"/>
        <v>4.0024278440864389</v>
      </c>
      <c r="G221">
        <v>4.0071177000000002</v>
      </c>
      <c r="H221">
        <f t="shared" si="9"/>
        <v>4.6898559135613027E-3</v>
      </c>
      <c r="I221">
        <f t="shared" si="10"/>
        <v>2.199474848996592E-5</v>
      </c>
    </row>
    <row r="222" spans="4:9" x14ac:dyDescent="0.2">
      <c r="D222">
        <v>32.566667000000002</v>
      </c>
      <c r="E222">
        <v>50</v>
      </c>
      <c r="F222">
        <f t="shared" si="11"/>
        <v>3.9961072654792389</v>
      </c>
      <c r="G222">
        <v>3.9703989000000002</v>
      </c>
      <c r="H222">
        <f t="shared" si="9"/>
        <v>2.5708365479238715E-2</v>
      </c>
      <c r="I222">
        <f t="shared" si="10"/>
        <v>6.6092005561411288E-4</v>
      </c>
    </row>
    <row r="223" spans="4:9" x14ac:dyDescent="0.2">
      <c r="D223">
        <v>32.716667000000001</v>
      </c>
      <c r="E223">
        <v>50</v>
      </c>
      <c r="F223">
        <f t="shared" si="11"/>
        <v>3.9899734882004392</v>
      </c>
      <c r="G223">
        <v>3.9908565999999999</v>
      </c>
      <c r="H223">
        <f t="shared" si="9"/>
        <v>8.8311179956068742E-4</v>
      </c>
      <c r="I223">
        <f t="shared" si="10"/>
        <v>7.7988645052331571E-7</v>
      </c>
    </row>
    <row r="224" spans="4:9" x14ac:dyDescent="0.2">
      <c r="D224">
        <v>32.866667</v>
      </c>
      <c r="E224">
        <v>50</v>
      </c>
      <c r="F224">
        <f t="shared" si="11"/>
        <v>3.9840209914364468</v>
      </c>
      <c r="G224">
        <v>3.9545842000000002</v>
      </c>
      <c r="H224">
        <f t="shared" si="9"/>
        <v>2.9436791436446619E-2</v>
      </c>
      <c r="I224">
        <f t="shared" si="10"/>
        <v>8.6652469007285696E-4</v>
      </c>
    </row>
    <row r="225" spans="4:9" x14ac:dyDescent="0.2">
      <c r="D225">
        <v>33.016666999999998</v>
      </c>
      <c r="E225">
        <v>50</v>
      </c>
      <c r="F225">
        <f t="shared" si="11"/>
        <v>3.9782444175383684</v>
      </c>
      <c r="G225">
        <v>3.9051440999999998</v>
      </c>
      <c r="H225">
        <f t="shared" si="9"/>
        <v>7.3100317538368653E-2</v>
      </c>
      <c r="I225">
        <f t="shared" si="10"/>
        <v>5.3436564242103279E-3</v>
      </c>
    </row>
    <row r="226" spans="4:9" x14ac:dyDescent="0.2">
      <c r="D226">
        <v>33.166666999999997</v>
      </c>
      <c r="E226">
        <v>50</v>
      </c>
      <c r="F226">
        <f t="shared" si="11"/>
        <v>3.9726385671997653</v>
      </c>
      <c r="G226">
        <v>3.8195505000000001</v>
      </c>
      <c r="H226">
        <f t="shared" si="9"/>
        <v>0.1530880671997652</v>
      </c>
      <c r="I226">
        <f t="shared" si="10"/>
        <v>2.3435956318959825E-2</v>
      </c>
    </row>
    <row r="227" spans="4:9" x14ac:dyDescent="0.2">
      <c r="D227">
        <v>33.316667000000002</v>
      </c>
      <c r="E227">
        <v>50</v>
      </c>
      <c r="F227">
        <f t="shared" si="11"/>
        <v>3.9671983947769265</v>
      </c>
      <c r="G227">
        <v>3.7109222000000002</v>
      </c>
      <c r="H227">
        <f t="shared" si="9"/>
        <v>0.25627619477692631</v>
      </c>
      <c r="I227">
        <f t="shared" si="10"/>
        <v>6.5677488009341076E-2</v>
      </c>
    </row>
    <row r="228" spans="4:9" x14ac:dyDescent="0.2">
      <c r="D228">
        <v>33.466667000000001</v>
      </c>
      <c r="E228">
        <v>50</v>
      </c>
      <c r="F228">
        <f t="shared" si="11"/>
        <v>3.961919003747449</v>
      </c>
      <c r="G228">
        <v>3.6172976999999999</v>
      </c>
      <c r="H228">
        <f t="shared" si="9"/>
        <v>0.34462130374744904</v>
      </c>
      <c r="I228">
        <f t="shared" si="10"/>
        <v>0.11876384299659153</v>
      </c>
    </row>
    <row r="229" spans="4:9" x14ac:dyDescent="0.2">
      <c r="D229">
        <v>33.616667</v>
      </c>
      <c r="E229">
        <v>50</v>
      </c>
      <c r="F229">
        <f t="shared" si="11"/>
        <v>3.9567956423030362</v>
      </c>
      <c r="G229">
        <v>3.4691481</v>
      </c>
      <c r="H229">
        <f t="shared" si="9"/>
        <v>0.4876475423030362</v>
      </c>
      <c r="I229">
        <f t="shared" si="10"/>
        <v>0.23780012551419147</v>
      </c>
    </row>
    <row r="230" spans="4:9" x14ac:dyDescent="0.2">
      <c r="D230">
        <v>33.766666999999998</v>
      </c>
      <c r="E230">
        <v>50</v>
      </c>
      <c r="F230">
        <f t="shared" si="11"/>
        <v>3.9518236990725515</v>
      </c>
      <c r="G230">
        <v>3.3360479999999999</v>
      </c>
      <c r="H230">
        <f t="shared" si="9"/>
        <v>0.61577569907255159</v>
      </c>
      <c r="I230">
        <f t="shared" si="10"/>
        <v>0.37917971156828961</v>
      </c>
    </row>
    <row r="231" spans="4:9" x14ac:dyDescent="0.2">
      <c r="D231">
        <v>33.916666999999997</v>
      </c>
      <c r="E231">
        <v>50</v>
      </c>
      <c r="F231">
        <f t="shared" si="11"/>
        <v>3.9469986989714707</v>
      </c>
      <c r="G231">
        <v>3.2016018000000002</v>
      </c>
      <c r="H231">
        <f t="shared" si="9"/>
        <v>0.74539689897147055</v>
      </c>
      <c r="I231">
        <f t="shared" si="10"/>
        <v>0.55561653699628466</v>
      </c>
    </row>
    <row r="232" spans="4:9" x14ac:dyDescent="0.2">
      <c r="D232">
        <v>34.066667000000002</v>
      </c>
      <c r="E232">
        <v>50</v>
      </c>
      <c r="F232">
        <f t="shared" si="11"/>
        <v>3.9423162991740059</v>
      </c>
      <c r="G232">
        <v>3.0651516000000001</v>
      </c>
      <c r="H232">
        <f t="shared" si="9"/>
        <v>0.87716469917400586</v>
      </c>
      <c r="I232">
        <f t="shared" si="10"/>
        <v>0.76941790947702415</v>
      </c>
    </row>
    <row r="233" spans="4:9" x14ac:dyDescent="0.2">
      <c r="D233">
        <v>34.216667000000001</v>
      </c>
      <c r="E233">
        <v>50</v>
      </c>
      <c r="F233">
        <f t="shared" si="11"/>
        <v>3.9377722852042676</v>
      </c>
      <c r="G233">
        <v>2.9293667000000001</v>
      </c>
      <c r="H233">
        <f t="shared" si="9"/>
        <v>1.0084055852042675</v>
      </c>
      <c r="I233">
        <f t="shared" si="10"/>
        <v>1.0168818242711612</v>
      </c>
    </row>
    <row r="234" spans="4:9" x14ac:dyDescent="0.2">
      <c r="D234">
        <v>34.366667</v>
      </c>
      <c r="E234">
        <v>50</v>
      </c>
      <c r="F234">
        <f t="shared" si="11"/>
        <v>3.9333625671429528</v>
      </c>
      <c r="G234">
        <v>2.7957717</v>
      </c>
      <c r="H234">
        <f t="shared" si="9"/>
        <v>1.1375908671429529</v>
      </c>
      <c r="I234">
        <f t="shared" si="10"/>
        <v>1.2941129810070555</v>
      </c>
    </row>
    <row r="235" spans="4:9" x14ac:dyDescent="0.2">
      <c r="D235">
        <v>34.516666999999998</v>
      </c>
      <c r="E235">
        <v>50</v>
      </c>
      <c r="F235">
        <f t="shared" si="11"/>
        <v>3.929083175946142</v>
      </c>
      <c r="G235">
        <v>2.6786382</v>
      </c>
      <c r="H235">
        <f t="shared" si="9"/>
        <v>1.250444975946142</v>
      </c>
      <c r="I235">
        <f t="shared" si="10"/>
        <v>1.5636126378689477</v>
      </c>
    </row>
    <row r="236" spans="4:9" x14ac:dyDescent="0.2">
      <c r="D236">
        <v>34.666666999999997</v>
      </c>
      <c r="E236">
        <v>50</v>
      </c>
      <c r="F236">
        <f t="shared" si="11"/>
        <v>3.9249302598728901</v>
      </c>
      <c r="G236">
        <v>2.5758504000000002</v>
      </c>
      <c r="H236">
        <f t="shared" si="9"/>
        <v>1.3490798598728899</v>
      </c>
      <c r="I236">
        <f t="shared" si="10"/>
        <v>1.8200164683146562</v>
      </c>
    </row>
    <row r="237" spans="4:9" x14ac:dyDescent="0.2">
      <c r="D237">
        <v>34.816667000000002</v>
      </c>
      <c r="E237">
        <v>50</v>
      </c>
      <c r="F237">
        <f t="shared" si="11"/>
        <v>3.9209000810184009</v>
      </c>
      <c r="G237">
        <v>2.5003180999999999</v>
      </c>
      <c r="H237">
        <f t="shared" si="9"/>
        <v>1.4205819810184011</v>
      </c>
      <c r="I237">
        <f t="shared" si="10"/>
        <v>2.0180531647941646</v>
      </c>
    </row>
    <row r="238" spans="4:9" x14ac:dyDescent="0.2">
      <c r="D238">
        <v>34.966667000000001</v>
      </c>
      <c r="E238">
        <v>50</v>
      </c>
      <c r="F238">
        <f t="shared" si="11"/>
        <v>3.9169890119496604</v>
      </c>
      <c r="G238">
        <v>2.4014555</v>
      </c>
      <c r="H238">
        <f t="shared" si="9"/>
        <v>1.5155335119496605</v>
      </c>
      <c r="I238">
        <f t="shared" si="10"/>
        <v>2.2968418258424714</v>
      </c>
    </row>
    <row r="239" spans="4:9" x14ac:dyDescent="0.2">
      <c r="D239">
        <v>35.116667</v>
      </c>
      <c r="E239">
        <v>50</v>
      </c>
      <c r="F239">
        <f t="shared" si="11"/>
        <v>3.9131935324405012</v>
      </c>
      <c r="G239">
        <v>2.3421791000000001</v>
      </c>
      <c r="H239">
        <f t="shared" si="9"/>
        <v>1.5710144324405011</v>
      </c>
      <c r="I239">
        <f t="shared" si="10"/>
        <v>2.4680863469363499</v>
      </c>
    </row>
    <row r="240" spans="4:9" x14ac:dyDescent="0.2">
      <c r="D240">
        <v>35.266666999999998</v>
      </c>
      <c r="E240">
        <v>50</v>
      </c>
      <c r="F240">
        <f t="shared" si="11"/>
        <v>3.9095102263031629</v>
      </c>
      <c r="G240">
        <v>2.2795258999999999</v>
      </c>
      <c r="H240">
        <f t="shared" si="9"/>
        <v>1.629984326303163</v>
      </c>
      <c r="I240">
        <f t="shared" si="10"/>
        <v>2.6568489039939762</v>
      </c>
    </row>
    <row r="241" spans="4:9" x14ac:dyDescent="0.2">
      <c r="D241">
        <v>35.416666999999997</v>
      </c>
      <c r="E241">
        <v>50</v>
      </c>
      <c r="F241">
        <f t="shared" si="11"/>
        <v>3.9059357783134914</v>
      </c>
      <c r="G241">
        <v>2.2184507999999998</v>
      </c>
      <c r="H241">
        <f t="shared" si="9"/>
        <v>1.6874849783134915</v>
      </c>
      <c r="I241">
        <f t="shared" si="10"/>
        <v>2.8476055520336852</v>
      </c>
    </row>
    <row r="242" spans="4:9" x14ac:dyDescent="0.2">
      <c r="D242">
        <v>35.566667000000002</v>
      </c>
      <c r="E242">
        <v>50</v>
      </c>
      <c r="F242">
        <f t="shared" si="11"/>
        <v>3.902466971227013</v>
      </c>
      <c r="G242">
        <v>2.1666013999999998</v>
      </c>
      <c r="H242">
        <f t="shared" si="9"/>
        <v>1.7358655712270132</v>
      </c>
      <c r="I242">
        <f t="shared" si="10"/>
        <v>3.0132292813712849</v>
      </c>
    </row>
    <row r="243" spans="4:9" x14ac:dyDescent="0.2">
      <c r="D243">
        <v>35.716667000000001</v>
      </c>
      <c r="E243">
        <v>50</v>
      </c>
      <c r="F243">
        <f t="shared" si="11"/>
        <v>3.8991006828831987</v>
      </c>
      <c r="G243">
        <v>2.1326711999999999</v>
      </c>
      <c r="H243">
        <f t="shared" ref="H243:H306" si="12">ABS(G243-F243)</f>
        <v>1.7664294828831988</v>
      </c>
      <c r="I243">
        <f t="shared" ref="I243:I306" si="13">(G243-F243)^2</f>
        <v>3.1202731179990049</v>
      </c>
    </row>
    <row r="244" spans="4:9" x14ac:dyDescent="0.2">
      <c r="D244">
        <v>35.866667</v>
      </c>
      <c r="E244">
        <v>50</v>
      </c>
      <c r="F244">
        <f t="shared" si="11"/>
        <v>3.8958338833953077</v>
      </c>
      <c r="G244">
        <v>2.1046331999999999</v>
      </c>
      <c r="H244">
        <f t="shared" si="12"/>
        <v>1.7912006833953078</v>
      </c>
      <c r="I244">
        <f t="shared" si="13"/>
        <v>3.2083998881958178</v>
      </c>
    </row>
    <row r="245" spans="4:9" x14ac:dyDescent="0.2">
      <c r="D245">
        <v>36.016666999999998</v>
      </c>
      <c r="E245">
        <v>50</v>
      </c>
      <c r="F245">
        <f t="shared" si="11"/>
        <v>3.8926636324232851</v>
      </c>
      <c r="G245">
        <v>2.0730639000000002</v>
      </c>
      <c r="H245">
        <f t="shared" si="12"/>
        <v>1.8195997324232849</v>
      </c>
      <c r="I245">
        <f t="shared" si="13"/>
        <v>3.3109431862348897</v>
      </c>
    </row>
    <row r="246" spans="4:9" x14ac:dyDescent="0.2">
      <c r="D246">
        <v>36.166666999999997</v>
      </c>
      <c r="E246">
        <v>50</v>
      </c>
      <c r="F246">
        <f t="shared" si="11"/>
        <v>3.889587076527258</v>
      </c>
      <c r="G246">
        <v>2.0452463999999999</v>
      </c>
      <c r="H246">
        <f t="shared" si="12"/>
        <v>1.8443406765272581</v>
      </c>
      <c r="I246">
        <f t="shared" si="13"/>
        <v>3.4015925310930242</v>
      </c>
    </row>
    <row r="247" spans="4:9" x14ac:dyDescent="0.2">
      <c r="D247">
        <v>36.316667000000002</v>
      </c>
      <c r="E247">
        <v>50</v>
      </c>
      <c r="F247">
        <f t="shared" si="11"/>
        <v>3.8866014465992462</v>
      </c>
      <c r="G247">
        <v>2.0165573999999999</v>
      </c>
      <c r="H247">
        <f t="shared" si="12"/>
        <v>1.8700440465992463</v>
      </c>
      <c r="I247">
        <f t="shared" si="13"/>
        <v>3.4970647362212839</v>
      </c>
    </row>
    <row r="248" spans="4:9" x14ac:dyDescent="0.2">
      <c r="D248">
        <v>36.466667000000001</v>
      </c>
      <c r="E248">
        <v>50</v>
      </c>
      <c r="F248">
        <f t="shared" si="11"/>
        <v>3.8837040553707785</v>
      </c>
      <c r="G248">
        <v>2.0069769000000002</v>
      </c>
      <c r="H248">
        <f t="shared" si="12"/>
        <v>1.8767271553707783</v>
      </c>
      <c r="I248">
        <f t="shared" si="13"/>
        <v>3.5221048157060935</v>
      </c>
    </row>
    <row r="249" spans="4:9" x14ac:dyDescent="0.2">
      <c r="D249">
        <v>36.616667</v>
      </c>
      <c r="E249">
        <v>50</v>
      </c>
      <c r="F249">
        <f t="shared" si="11"/>
        <v>3.8808922949941693</v>
      </c>
      <c r="G249">
        <v>2.0034147</v>
      </c>
      <c r="H249">
        <f t="shared" si="12"/>
        <v>1.8774775949941693</v>
      </c>
      <c r="I249">
        <f t="shared" si="13"/>
        <v>3.52492211970509</v>
      </c>
    </row>
    <row r="250" spans="4:9" x14ac:dyDescent="0.2">
      <c r="D250">
        <v>36.766666999999998</v>
      </c>
      <c r="E250">
        <v>50</v>
      </c>
      <c r="F250">
        <f t="shared" si="11"/>
        <v>3.8781636346952801</v>
      </c>
      <c r="G250">
        <v>1.9944112000000001</v>
      </c>
      <c r="H250">
        <f t="shared" si="12"/>
        <v>1.8837524346952801</v>
      </c>
      <c r="I250">
        <f t="shared" si="13"/>
        <v>3.5485232352203955</v>
      </c>
    </row>
    <row r="251" spans="4:9" x14ac:dyDescent="0.2">
      <c r="D251">
        <v>36.916666999999997</v>
      </c>
      <c r="E251">
        <v>50</v>
      </c>
      <c r="F251">
        <f t="shared" si="11"/>
        <v>3.8755156184956521</v>
      </c>
      <c r="G251">
        <v>1.9731614</v>
      </c>
      <c r="H251">
        <f t="shared" si="12"/>
        <v>1.9023542184956521</v>
      </c>
      <c r="I251">
        <f t="shared" si="13"/>
        <v>3.6189515726282031</v>
      </c>
    </row>
    <row r="252" spans="4:9" x14ac:dyDescent="0.2">
      <c r="D252">
        <v>37.066667000000002</v>
      </c>
      <c r="E252">
        <v>50</v>
      </c>
      <c r="F252">
        <f t="shared" si="11"/>
        <v>3.8729458630019589</v>
      </c>
      <c r="G252">
        <v>1.9774871999999999</v>
      </c>
      <c r="H252">
        <f t="shared" si="12"/>
        <v>1.895458663001959</v>
      </c>
      <c r="I252">
        <f t="shared" si="13"/>
        <v>3.5927635431491738</v>
      </c>
    </row>
    <row r="253" spans="4:9" x14ac:dyDescent="0.2">
      <c r="D253">
        <v>37.216667000000001</v>
      </c>
      <c r="E253">
        <v>50</v>
      </c>
      <c r="F253">
        <f t="shared" si="11"/>
        <v>3.8704520552607926</v>
      </c>
      <c r="G253">
        <v>1.964534</v>
      </c>
      <c r="H253">
        <f t="shared" si="12"/>
        <v>1.9059180552607926</v>
      </c>
      <c r="I253">
        <f t="shared" si="13"/>
        <v>3.6325236333690816</v>
      </c>
    </row>
    <row r="254" spans="4:9" x14ac:dyDescent="0.2">
      <c r="D254">
        <v>37.366667</v>
      </c>
      <c r="E254">
        <v>50</v>
      </c>
      <c r="F254">
        <f t="shared" si="11"/>
        <v>3.868031950676849</v>
      </c>
      <c r="G254">
        <v>1.9479112000000001</v>
      </c>
      <c r="H254">
        <f t="shared" si="12"/>
        <v>1.920120750676849</v>
      </c>
      <c r="I254">
        <f t="shared" si="13"/>
        <v>3.6868636971798261</v>
      </c>
    </row>
    <row r="255" spans="4:9" x14ac:dyDescent="0.2">
      <c r="D255">
        <v>37.516666999999998</v>
      </c>
      <c r="E255">
        <v>50</v>
      </c>
      <c r="F255">
        <f t="shared" si="11"/>
        <v>3.8656833709926408</v>
      </c>
      <c r="G255">
        <v>1.9541269999999999</v>
      </c>
      <c r="H255">
        <f t="shared" si="12"/>
        <v>1.9115563709926409</v>
      </c>
      <c r="I255">
        <f t="shared" si="13"/>
        <v>3.6540477594825549</v>
      </c>
    </row>
    <row r="256" spans="4:9" x14ac:dyDescent="0.2">
      <c r="D256">
        <v>37.666666999999997</v>
      </c>
      <c r="E256">
        <v>50</v>
      </c>
      <c r="F256">
        <f t="shared" si="11"/>
        <v>3.863404202327918</v>
      </c>
      <c r="G256">
        <v>1.9523208999999999</v>
      </c>
      <c r="H256">
        <f t="shared" si="12"/>
        <v>1.9110833023279181</v>
      </c>
      <c r="I256">
        <f t="shared" si="13"/>
        <v>3.6522393884365809</v>
      </c>
    </row>
    <row r="257" spans="4:9" x14ac:dyDescent="0.2">
      <c r="D257">
        <v>37.816667000000002</v>
      </c>
      <c r="E257">
        <v>50</v>
      </c>
      <c r="F257">
        <f t="shared" si="11"/>
        <v>3.8611923932770345</v>
      </c>
      <c r="G257">
        <v>1.9449297000000001</v>
      </c>
      <c r="H257">
        <f t="shared" si="12"/>
        <v>1.9162626932770344</v>
      </c>
      <c r="I257">
        <f t="shared" si="13"/>
        <v>3.6720627096453535</v>
      </c>
    </row>
    <row r="258" spans="4:9" x14ac:dyDescent="0.2">
      <c r="D258">
        <v>37.966667000000001</v>
      </c>
      <c r="E258">
        <v>50</v>
      </c>
      <c r="F258">
        <f t="shared" si="11"/>
        <v>3.8590459530625423</v>
      </c>
      <c r="G258">
        <v>1.9542748999999999</v>
      </c>
      <c r="H258">
        <f t="shared" si="12"/>
        <v>1.9047710530625424</v>
      </c>
      <c r="I258">
        <f t="shared" si="13"/>
        <v>3.6281527645849865</v>
      </c>
    </row>
    <row r="259" spans="4:9" x14ac:dyDescent="0.2">
      <c r="D259">
        <v>38.116667</v>
      </c>
      <c r="E259">
        <v>50</v>
      </c>
      <c r="F259">
        <f t="shared" si="11"/>
        <v>3.8569629497433593</v>
      </c>
      <c r="G259">
        <v>1.9463885999999999</v>
      </c>
      <c r="H259">
        <f t="shared" si="12"/>
        <v>1.9105743497433594</v>
      </c>
      <c r="I259">
        <f t="shared" si="13"/>
        <v>3.6502943458972603</v>
      </c>
    </row>
    <row r="260" spans="4:9" x14ac:dyDescent="0.2">
      <c r="D260">
        <v>38.266666999999998</v>
      </c>
      <c r="E260">
        <v>50</v>
      </c>
      <c r="F260">
        <f t="shared" si="11"/>
        <v>3.8549415084758913</v>
      </c>
      <c r="G260">
        <v>1.946879</v>
      </c>
      <c r="H260">
        <f t="shared" si="12"/>
        <v>1.9080625084758913</v>
      </c>
      <c r="I260">
        <f t="shared" si="13"/>
        <v>3.640702536251311</v>
      </c>
    </row>
    <row r="261" spans="4:9" x14ac:dyDescent="0.2">
      <c r="D261">
        <v>38.416666999999997</v>
      </c>
      <c r="E261">
        <v>50</v>
      </c>
      <c r="F261">
        <f t="shared" si="11"/>
        <v>3.8529798098265466</v>
      </c>
      <c r="G261">
        <v>1.9554015</v>
      </c>
      <c r="H261">
        <f t="shared" si="12"/>
        <v>1.8975783098265466</v>
      </c>
      <c r="I261">
        <f t="shared" si="13"/>
        <v>3.6008034419241732</v>
      </c>
    </row>
    <row r="262" spans="4:9" x14ac:dyDescent="0.2">
      <c r="D262">
        <v>38.566667000000002</v>
      </c>
      <c r="E262">
        <v>50</v>
      </c>
      <c r="F262">
        <f t="shared" si="11"/>
        <v>3.8510760881341217</v>
      </c>
      <c r="G262">
        <v>1.9295511000000001</v>
      </c>
      <c r="H262">
        <f t="shared" si="12"/>
        <v>1.9215249881341216</v>
      </c>
      <c r="I262">
        <f t="shared" si="13"/>
        <v>3.6922582800238364</v>
      </c>
    </row>
    <row r="263" spans="4:9" x14ac:dyDescent="0.2">
      <c r="D263">
        <v>38.716667000000001</v>
      </c>
      <c r="E263">
        <v>50</v>
      </c>
      <c r="F263">
        <f t="shared" ref="F263:F326" si="14">(F262-$F$5)*EXP(-$B$5/$B$9)+(E263-$E$5)*$B$8*(1-EXP(-$B$5/$B$9))+$F$5</f>
        <v>3.8492286299205887</v>
      </c>
      <c r="G263">
        <v>1.9275036999999999</v>
      </c>
      <c r="H263">
        <f t="shared" si="12"/>
        <v>1.9217249299205887</v>
      </c>
      <c r="I263">
        <f t="shared" si="13"/>
        <v>3.6930267062782915</v>
      </c>
    </row>
    <row r="264" spans="4:9" x14ac:dyDescent="0.2">
      <c r="D264">
        <v>38.866667</v>
      </c>
      <c r="E264">
        <v>50</v>
      </c>
      <c r="F264">
        <f t="shared" si="14"/>
        <v>3.8474357723488479</v>
      </c>
      <c r="G264">
        <v>1.9385916999999999</v>
      </c>
      <c r="H264">
        <f t="shared" si="12"/>
        <v>1.908844072348848</v>
      </c>
      <c r="I264">
        <f t="shared" si="13"/>
        <v>3.6436856925413341</v>
      </c>
    </row>
    <row r="265" spans="4:9" x14ac:dyDescent="0.2">
      <c r="D265">
        <v>39.016666999999998</v>
      </c>
      <c r="E265">
        <v>50</v>
      </c>
      <c r="F265">
        <f t="shared" si="14"/>
        <v>3.8456959017260637</v>
      </c>
      <c r="G265">
        <v>1.9343769</v>
      </c>
      <c r="H265">
        <f t="shared" si="12"/>
        <v>1.9113190017260637</v>
      </c>
      <c r="I265">
        <f t="shared" si="13"/>
        <v>3.6531403263591167</v>
      </c>
    </row>
    <row r="266" spans="4:9" x14ac:dyDescent="0.2">
      <c r="D266">
        <v>39.166666999999997</v>
      </c>
      <c r="E266">
        <v>50</v>
      </c>
      <c r="F266">
        <f t="shared" si="14"/>
        <v>3.8440074520512306</v>
      </c>
      <c r="G266">
        <v>1.9155357</v>
      </c>
      <c r="H266">
        <f t="shared" si="12"/>
        <v>1.9284717520512307</v>
      </c>
      <c r="I266">
        <f t="shared" si="13"/>
        <v>3.7190032984595431</v>
      </c>
    </row>
    <row r="267" spans="4:9" x14ac:dyDescent="0.2">
      <c r="D267">
        <v>39.316667000000002</v>
      </c>
      <c r="E267">
        <v>50</v>
      </c>
      <c r="F267">
        <f t="shared" si="14"/>
        <v>3.8423689036056672</v>
      </c>
      <c r="G267">
        <v>1.9316146999999999</v>
      </c>
      <c r="H267">
        <f t="shared" si="12"/>
        <v>1.9107542036056673</v>
      </c>
      <c r="I267">
        <f t="shared" si="13"/>
        <v>3.6509816265967276</v>
      </c>
    </row>
    <row r="268" spans="4:9" x14ac:dyDescent="0.2">
      <c r="D268">
        <v>39.466667000000001</v>
      </c>
      <c r="E268">
        <v>50</v>
      </c>
      <c r="F268">
        <f t="shared" si="14"/>
        <v>3.8407787815851675</v>
      </c>
      <c r="G268">
        <v>1.9407133000000001</v>
      </c>
      <c r="H268">
        <f t="shared" si="12"/>
        <v>1.9000654815851674</v>
      </c>
      <c r="I268">
        <f t="shared" si="13"/>
        <v>3.610248834311474</v>
      </c>
    </row>
    <row r="269" spans="4:9" x14ac:dyDescent="0.2">
      <c r="D269">
        <v>39.616667</v>
      </c>
      <c r="E269">
        <v>50</v>
      </c>
      <c r="F269">
        <f t="shared" si="14"/>
        <v>3.8392356547725761</v>
      </c>
      <c r="G269">
        <v>1.9418038</v>
      </c>
      <c r="H269">
        <f t="shared" si="12"/>
        <v>1.8974318547725761</v>
      </c>
      <c r="I269">
        <f t="shared" si="13"/>
        <v>3.6002476435056985</v>
      </c>
    </row>
    <row r="270" spans="4:9" x14ac:dyDescent="0.2">
      <c r="D270">
        <v>39.766666999999998</v>
      </c>
      <c r="E270">
        <v>50</v>
      </c>
      <c r="F270">
        <f t="shared" si="14"/>
        <v>3.837738134249598</v>
      </c>
      <c r="G270">
        <v>1.9222106000000001</v>
      </c>
      <c r="H270">
        <f t="shared" si="12"/>
        <v>1.9155275342495979</v>
      </c>
      <c r="I270">
        <f t="shared" si="13"/>
        <v>3.6692457344683445</v>
      </c>
    </row>
    <row r="271" spans="4:9" x14ac:dyDescent="0.2">
      <c r="D271">
        <v>39.916666999999997</v>
      </c>
      <c r="E271">
        <v>50</v>
      </c>
      <c r="F271">
        <f t="shared" si="14"/>
        <v>3.8362848721466767</v>
      </c>
      <c r="G271">
        <v>1.9351461999999999</v>
      </c>
      <c r="H271">
        <f t="shared" si="12"/>
        <v>1.9011386721466768</v>
      </c>
      <c r="I271">
        <f t="shared" si="13"/>
        <v>3.6143282507316292</v>
      </c>
    </row>
    <row r="272" spans="4:9" x14ac:dyDescent="0.2">
      <c r="D272">
        <v>40.066667000000002</v>
      </c>
      <c r="E272">
        <v>50</v>
      </c>
      <c r="F272">
        <f t="shared" si="14"/>
        <v>3.8348745604298213</v>
      </c>
      <c r="G272">
        <v>1.9277481000000001</v>
      </c>
      <c r="H272">
        <f t="shared" si="12"/>
        <v>1.9071264604298213</v>
      </c>
      <c r="I272">
        <f t="shared" si="13"/>
        <v>3.6371313360715787</v>
      </c>
    </row>
    <row r="273" spans="4:9" x14ac:dyDescent="0.2">
      <c r="D273">
        <v>40.216667000000001</v>
      </c>
      <c r="E273">
        <v>50</v>
      </c>
      <c r="F273">
        <f t="shared" si="14"/>
        <v>3.8335059297232879</v>
      </c>
      <c r="G273">
        <v>1.9350848</v>
      </c>
      <c r="H273">
        <f t="shared" si="12"/>
        <v>1.8984211297232878</v>
      </c>
      <c r="I273">
        <f t="shared" si="13"/>
        <v>3.6040027857798442</v>
      </c>
    </row>
    <row r="274" spans="4:9" x14ac:dyDescent="0.2">
      <c r="D274">
        <v>40.366667</v>
      </c>
      <c r="E274">
        <v>90</v>
      </c>
      <c r="F274">
        <f t="shared" si="14"/>
        <v>3.8439995347476521</v>
      </c>
      <c r="G274">
        <v>1.9405133999999999</v>
      </c>
      <c r="H274">
        <f t="shared" si="12"/>
        <v>1.9034861347476522</v>
      </c>
      <c r="I274">
        <f t="shared" si="13"/>
        <v>3.6232594651765568</v>
      </c>
    </row>
    <row r="275" spans="4:9" x14ac:dyDescent="0.2">
      <c r="D275">
        <v>40.516666999999998</v>
      </c>
      <c r="E275">
        <v>90</v>
      </c>
      <c r="F275">
        <f t="shared" si="14"/>
        <v>3.8541830068743685</v>
      </c>
      <c r="G275">
        <v>1.9492369000000001</v>
      </c>
      <c r="H275">
        <f t="shared" si="12"/>
        <v>1.9049461068743685</v>
      </c>
      <c r="I275">
        <f t="shared" si="13"/>
        <v>3.6288196700958131</v>
      </c>
    </row>
    <row r="276" spans="4:9" x14ac:dyDescent="0.2">
      <c r="D276">
        <v>40.666666999999997</v>
      </c>
      <c r="E276">
        <v>90</v>
      </c>
      <c r="F276">
        <f t="shared" si="14"/>
        <v>3.8640655119157561</v>
      </c>
      <c r="G276">
        <v>1.9999614999999999</v>
      </c>
      <c r="H276">
        <f t="shared" si="12"/>
        <v>1.8641040119157561</v>
      </c>
      <c r="I276">
        <f t="shared" si="13"/>
        <v>3.4748837672404176</v>
      </c>
    </row>
    <row r="277" spans="4:9" x14ac:dyDescent="0.2">
      <c r="D277">
        <v>40.816667000000002</v>
      </c>
      <c r="E277">
        <v>90</v>
      </c>
      <c r="F277">
        <f t="shared" si="14"/>
        <v>3.8736559447934411</v>
      </c>
      <c r="G277">
        <v>2.1152180999999999</v>
      </c>
      <c r="H277">
        <f t="shared" si="12"/>
        <v>1.7584378447934412</v>
      </c>
      <c r="I277">
        <f t="shared" si="13"/>
        <v>3.0921036540018023</v>
      </c>
    </row>
    <row r="278" spans="4:9" x14ac:dyDescent="0.2">
      <c r="D278">
        <v>40.966667000000001</v>
      </c>
      <c r="E278">
        <v>90</v>
      </c>
      <c r="F278">
        <f t="shared" si="14"/>
        <v>3.8829629375443875</v>
      </c>
      <c r="G278">
        <v>2.2740334</v>
      </c>
      <c r="H278">
        <f t="shared" si="12"/>
        <v>1.6089295375443875</v>
      </c>
      <c r="I278">
        <f t="shared" si="13"/>
        <v>2.5886542567827968</v>
      </c>
    </row>
    <row r="279" spans="4:9" x14ac:dyDescent="0.2">
      <c r="D279">
        <v>41.116667</v>
      </c>
      <c r="E279">
        <v>90</v>
      </c>
      <c r="F279">
        <f t="shared" si="14"/>
        <v>3.8919948670903119</v>
      </c>
      <c r="G279">
        <v>2.4565039999999998</v>
      </c>
      <c r="H279">
        <f t="shared" si="12"/>
        <v>1.4354908670903122</v>
      </c>
      <c r="I279">
        <f t="shared" si="13"/>
        <v>2.0606340294996963</v>
      </c>
    </row>
    <row r="280" spans="4:9" x14ac:dyDescent="0.2">
      <c r="D280">
        <v>41.266666999999998</v>
      </c>
      <c r="E280">
        <v>90</v>
      </c>
      <c r="F280">
        <f t="shared" si="14"/>
        <v>3.9007598627774791</v>
      </c>
      <c r="G280">
        <v>2.6787187000000001</v>
      </c>
      <c r="H280">
        <f t="shared" si="12"/>
        <v>1.222041162777479</v>
      </c>
      <c r="I280">
        <f t="shared" si="13"/>
        <v>1.4933846035225329</v>
      </c>
    </row>
    <row r="281" spans="4:9" x14ac:dyDescent="0.2">
      <c r="D281">
        <v>41.416666999999997</v>
      </c>
      <c r="E281">
        <v>90</v>
      </c>
      <c r="F281">
        <f t="shared" si="14"/>
        <v>3.9092658136936622</v>
      </c>
      <c r="G281">
        <v>2.8996933999999999</v>
      </c>
      <c r="H281">
        <f t="shared" si="12"/>
        <v>1.0095724136936624</v>
      </c>
      <c r="I281">
        <f t="shared" si="13"/>
        <v>1.0192364584912472</v>
      </c>
    </row>
    <row r="282" spans="4:9" x14ac:dyDescent="0.2">
      <c r="D282">
        <v>41.566667000000002</v>
      </c>
      <c r="E282">
        <v>90</v>
      </c>
      <c r="F282">
        <f t="shared" si="14"/>
        <v>3.9175203757688548</v>
      </c>
      <c r="G282">
        <v>3.1436639999999998</v>
      </c>
      <c r="H282">
        <f t="shared" si="12"/>
        <v>0.77385637576885502</v>
      </c>
      <c r="I282">
        <f t="shared" si="13"/>
        <v>0.59885369031810731</v>
      </c>
    </row>
    <row r="283" spans="4:9" x14ac:dyDescent="0.2">
      <c r="D283">
        <v>41.716667000000001</v>
      </c>
      <c r="E283">
        <v>90</v>
      </c>
      <c r="F283">
        <f t="shared" si="14"/>
        <v>3.9255309786661248</v>
      </c>
      <c r="G283">
        <v>3.3716040999999999</v>
      </c>
      <c r="H283">
        <f t="shared" si="12"/>
        <v>0.55392687866612489</v>
      </c>
      <c r="I283">
        <f t="shared" si="13"/>
        <v>0.30683498690879585</v>
      </c>
    </row>
    <row r="284" spans="4:9" x14ac:dyDescent="0.2">
      <c r="D284">
        <v>41.866667</v>
      </c>
      <c r="E284">
        <v>90</v>
      </c>
      <c r="F284">
        <f t="shared" si="14"/>
        <v>3.9333048324688109</v>
      </c>
      <c r="G284">
        <v>3.6153876</v>
      </c>
      <c r="H284">
        <f t="shared" si="12"/>
        <v>0.31791723246881087</v>
      </c>
      <c r="I284">
        <f t="shared" si="13"/>
        <v>0.10107136670062794</v>
      </c>
    </row>
    <row r="285" spans="4:9" x14ac:dyDescent="0.2">
      <c r="D285">
        <v>42.016666999999998</v>
      </c>
      <c r="E285">
        <v>90</v>
      </c>
      <c r="F285">
        <f t="shared" si="14"/>
        <v>3.940848934170087</v>
      </c>
      <c r="G285">
        <v>3.8350857</v>
      </c>
      <c r="H285">
        <f t="shared" si="12"/>
        <v>0.10576323417008693</v>
      </c>
      <c r="I285">
        <f t="shared" si="13"/>
        <v>1.1185861702116643E-2</v>
      </c>
    </row>
    <row r="286" spans="4:9" x14ac:dyDescent="0.2">
      <c r="D286">
        <v>42.166666999999997</v>
      </c>
      <c r="E286">
        <v>90</v>
      </c>
      <c r="F286">
        <f t="shared" si="14"/>
        <v>3.9481700739707257</v>
      </c>
      <c r="G286">
        <v>4.0410342999999997</v>
      </c>
      <c r="H286">
        <f t="shared" si="12"/>
        <v>9.2864226029274022E-2</v>
      </c>
      <c r="I286">
        <f t="shared" si="13"/>
        <v>8.6237644760160954E-3</v>
      </c>
    </row>
    <row r="287" spans="4:9" x14ac:dyDescent="0.2">
      <c r="D287">
        <v>42.316667000000002</v>
      </c>
      <c r="E287">
        <v>90</v>
      </c>
      <c r="F287">
        <f t="shared" si="14"/>
        <v>3.9552748413907399</v>
      </c>
      <c r="G287">
        <v>4.2406959999999998</v>
      </c>
      <c r="H287">
        <f t="shared" si="12"/>
        <v>0.28542115860925987</v>
      </c>
      <c r="I287">
        <f t="shared" si="13"/>
        <v>8.1465237781852287E-2</v>
      </c>
    </row>
    <row r="288" spans="4:9" x14ac:dyDescent="0.2">
      <c r="D288">
        <v>42.466667000000001</v>
      </c>
      <c r="E288">
        <v>90</v>
      </c>
      <c r="F288">
        <f t="shared" si="14"/>
        <v>3.9621696312003936</v>
      </c>
      <c r="G288">
        <v>4.4465105999999999</v>
      </c>
      <c r="H288">
        <f t="shared" si="12"/>
        <v>0.48434096879960631</v>
      </c>
      <c r="I288">
        <f t="shared" si="13"/>
        <v>0.23458617405774121</v>
      </c>
    </row>
    <row r="289" spans="4:9" x14ac:dyDescent="0.2">
      <c r="D289">
        <v>42.616667</v>
      </c>
      <c r="E289">
        <v>90</v>
      </c>
      <c r="F289">
        <f t="shared" si="14"/>
        <v>3.968860649175928</v>
      </c>
      <c r="G289">
        <v>4.6522117999999999</v>
      </c>
      <c r="H289">
        <f t="shared" si="12"/>
        <v>0.68335115082407194</v>
      </c>
      <c r="I289">
        <f t="shared" si="13"/>
        <v>0.46696879533258351</v>
      </c>
    </row>
    <row r="290" spans="4:9" x14ac:dyDescent="0.2">
      <c r="D290">
        <v>42.766666999999998</v>
      </c>
      <c r="E290">
        <v>90</v>
      </c>
      <c r="F290">
        <f t="shared" si="14"/>
        <v>3.9753539176851778</v>
      </c>
      <c r="G290">
        <v>4.8069462999999999</v>
      </c>
      <c r="H290">
        <f t="shared" si="12"/>
        <v>0.83159238231482213</v>
      </c>
      <c r="I290">
        <f t="shared" si="13"/>
        <v>0.69154589032404135</v>
      </c>
    </row>
    <row r="291" spans="4:9" x14ac:dyDescent="0.2">
      <c r="D291">
        <v>42.916666999999997</v>
      </c>
      <c r="E291">
        <v>90</v>
      </c>
      <c r="F291">
        <f t="shared" si="14"/>
        <v>3.9816552811081105</v>
      </c>
      <c r="G291">
        <v>4.9781997999999996</v>
      </c>
      <c r="H291">
        <f t="shared" si="12"/>
        <v>0.99654451889188911</v>
      </c>
      <c r="I291">
        <f t="shared" si="13"/>
        <v>0.99310097813346676</v>
      </c>
    </row>
    <row r="292" spans="4:9" x14ac:dyDescent="0.2">
      <c r="D292">
        <v>43.066667000000002</v>
      </c>
      <c r="E292">
        <v>90</v>
      </c>
      <c r="F292">
        <f t="shared" si="14"/>
        <v>3.9877704110971615</v>
      </c>
      <c r="G292">
        <v>5.1325760000000002</v>
      </c>
      <c r="H292">
        <f t="shared" si="12"/>
        <v>1.1448055889028388</v>
      </c>
      <c r="I292">
        <f t="shared" si="13"/>
        <v>1.3105798363831755</v>
      </c>
    </row>
    <row r="293" spans="4:9" x14ac:dyDescent="0.2">
      <c r="D293">
        <v>43.216667000000001</v>
      </c>
      <c r="E293">
        <v>90</v>
      </c>
      <c r="F293">
        <f t="shared" si="14"/>
        <v>3.9937048116821048</v>
      </c>
      <c r="G293">
        <v>5.2789181999999997</v>
      </c>
      <c r="H293">
        <f t="shared" si="12"/>
        <v>1.2852133883178949</v>
      </c>
      <c r="I293">
        <f t="shared" si="13"/>
        <v>1.651773453511564</v>
      </c>
    </row>
    <row r="294" spans="4:9" x14ac:dyDescent="0.2">
      <c r="D294">
        <v>43.366667</v>
      </c>
      <c r="E294">
        <v>90</v>
      </c>
      <c r="F294">
        <f t="shared" si="14"/>
        <v>3.9994638242240508</v>
      </c>
      <c r="G294">
        <v>5.4168381999999999</v>
      </c>
      <c r="H294">
        <f t="shared" si="12"/>
        <v>1.4173743757759492</v>
      </c>
      <c r="I294">
        <f t="shared" si="13"/>
        <v>2.0089501211062615</v>
      </c>
    </row>
    <row r="295" spans="4:9" x14ac:dyDescent="0.2">
      <c r="D295">
        <v>43.516666999999998</v>
      </c>
      <c r="E295">
        <v>90</v>
      </c>
      <c r="F295">
        <f t="shared" si="14"/>
        <v>4.0050526322230322</v>
      </c>
      <c r="G295">
        <v>5.5446609000000002</v>
      </c>
      <c r="H295">
        <f t="shared" si="12"/>
        <v>1.539608267776968</v>
      </c>
      <c r="I295">
        <f t="shared" si="13"/>
        <v>2.3703936182071961</v>
      </c>
    </row>
    <row r="296" spans="4:9" x14ac:dyDescent="0.2">
      <c r="D296">
        <v>43.666666999999997</v>
      </c>
      <c r="E296">
        <v>90</v>
      </c>
      <c r="F296">
        <f t="shared" si="14"/>
        <v>4.0104762659835034</v>
      </c>
      <c r="G296">
        <v>5.6388056000000004</v>
      </c>
      <c r="H296">
        <f t="shared" si="12"/>
        <v>1.628329334016497</v>
      </c>
      <c r="I296">
        <f t="shared" si="13"/>
        <v>2.6514564200186088</v>
      </c>
    </row>
    <row r="297" spans="4:9" x14ac:dyDescent="0.2">
      <c r="D297">
        <v>43.816667000000002</v>
      </c>
      <c r="E297">
        <v>90</v>
      </c>
      <c r="F297">
        <f t="shared" si="14"/>
        <v>4.0157396071419553</v>
      </c>
      <c r="G297">
        <v>5.7483791000000002</v>
      </c>
      <c r="H297">
        <f t="shared" si="12"/>
        <v>1.7326394928580449</v>
      </c>
      <c r="I297">
        <f t="shared" si="13"/>
        <v>3.0020396122113828</v>
      </c>
    </row>
    <row r="298" spans="4:9" x14ac:dyDescent="0.2">
      <c r="D298">
        <v>43.966667000000001</v>
      </c>
      <c r="E298">
        <v>90</v>
      </c>
      <c r="F298">
        <f t="shared" si="14"/>
        <v>4.0208473930607171</v>
      </c>
      <c r="G298">
        <v>5.8427366000000003</v>
      </c>
      <c r="H298">
        <f t="shared" si="12"/>
        <v>1.8218892069392831</v>
      </c>
      <c r="I298">
        <f t="shared" si="13"/>
        <v>3.3192802823618499</v>
      </c>
    </row>
    <row r="299" spans="4:9" x14ac:dyDescent="0.2">
      <c r="D299">
        <v>44.116667</v>
      </c>
      <c r="E299">
        <v>90</v>
      </c>
      <c r="F299">
        <f t="shared" si="14"/>
        <v>4.0258042210919021</v>
      </c>
      <c r="G299">
        <v>5.9196634000000001</v>
      </c>
      <c r="H299">
        <f t="shared" si="12"/>
        <v>1.8938591789080981</v>
      </c>
      <c r="I299">
        <f t="shared" si="13"/>
        <v>3.5867025895344553</v>
      </c>
    </row>
    <row r="300" spans="4:9" x14ac:dyDescent="0.2">
      <c r="D300">
        <v>44.266666999999998</v>
      </c>
      <c r="E300">
        <v>90</v>
      </c>
      <c r="F300">
        <f t="shared" si="14"/>
        <v>4.030614552715333</v>
      </c>
      <c r="G300">
        <v>5.9988175999999998</v>
      </c>
      <c r="H300">
        <f t="shared" si="12"/>
        <v>1.9682030472846668</v>
      </c>
      <c r="I300">
        <f t="shared" si="13"/>
        <v>3.8738232353406481</v>
      </c>
    </row>
    <row r="301" spans="4:9" x14ac:dyDescent="0.2">
      <c r="D301">
        <v>44.416666999999997</v>
      </c>
      <c r="E301">
        <v>90</v>
      </c>
      <c r="F301">
        <f t="shared" si="14"/>
        <v>4.0352827175541792</v>
      </c>
      <c r="G301">
        <v>6.0657709999999998</v>
      </c>
      <c r="H301">
        <f t="shared" si="12"/>
        <v>2.0304882824458206</v>
      </c>
      <c r="I301">
        <f t="shared" si="13"/>
        <v>4.1228826651497785</v>
      </c>
    </row>
    <row r="302" spans="4:9" x14ac:dyDescent="0.2">
      <c r="D302">
        <v>44.566667000000002</v>
      </c>
      <c r="E302">
        <v>90</v>
      </c>
      <c r="F302">
        <f t="shared" si="14"/>
        <v>4.0398129172719051</v>
      </c>
      <c r="G302">
        <v>6.1482539000000003</v>
      </c>
      <c r="H302">
        <f t="shared" si="12"/>
        <v>2.1084409827280952</v>
      </c>
      <c r="I302">
        <f t="shared" si="13"/>
        <v>4.4455233776474161</v>
      </c>
    </row>
    <row r="303" spans="4:9" x14ac:dyDescent="0.2">
      <c r="D303">
        <v>44.716667000000001</v>
      </c>
      <c r="E303">
        <v>90</v>
      </c>
      <c r="F303">
        <f t="shared" si="14"/>
        <v>4.0442092293540552</v>
      </c>
      <c r="G303">
        <v>6.2164567000000002</v>
      </c>
      <c r="H303">
        <f t="shared" si="12"/>
        <v>2.1722474706459449</v>
      </c>
      <c r="I303">
        <f t="shared" si="13"/>
        <v>4.7186590737277054</v>
      </c>
    </row>
    <row r="304" spans="4:9" x14ac:dyDescent="0.2">
      <c r="D304">
        <v>44.866667</v>
      </c>
      <c r="E304">
        <v>90</v>
      </c>
      <c r="F304">
        <f t="shared" si="14"/>
        <v>4.0484756107782633</v>
      </c>
      <c r="G304">
        <v>6.2680433000000004</v>
      </c>
      <c r="H304">
        <f t="shared" si="12"/>
        <v>2.2195676892217371</v>
      </c>
      <c r="I304">
        <f t="shared" si="13"/>
        <v>4.9264807270371218</v>
      </c>
    </row>
    <row r="305" spans="4:9" x14ac:dyDescent="0.2">
      <c r="D305">
        <v>45.016666999999998</v>
      </c>
      <c r="E305">
        <v>90</v>
      </c>
      <c r="F305">
        <f t="shared" si="14"/>
        <v>4.0526159015758001</v>
      </c>
      <c r="G305">
        <v>6.3104179</v>
      </c>
      <c r="H305">
        <f t="shared" si="12"/>
        <v>2.2578019984241999</v>
      </c>
      <c r="I305">
        <f t="shared" si="13"/>
        <v>5.0976698640883109</v>
      </c>
    </row>
    <row r="306" spans="4:9" x14ac:dyDescent="0.2">
      <c r="D306">
        <v>45.166666999999997</v>
      </c>
      <c r="E306">
        <v>90</v>
      </c>
      <c r="F306">
        <f t="shared" si="14"/>
        <v>4.056633828287862</v>
      </c>
      <c r="G306">
        <v>6.3607196999999998</v>
      </c>
      <c r="H306">
        <f t="shared" si="12"/>
        <v>2.3040858717121377</v>
      </c>
      <c r="I306">
        <f t="shared" si="13"/>
        <v>5.3088117042234817</v>
      </c>
    </row>
    <row r="307" spans="4:9" x14ac:dyDescent="0.2">
      <c r="D307">
        <v>45.316667000000002</v>
      </c>
      <c r="E307">
        <v>90</v>
      </c>
      <c r="F307">
        <f t="shared" si="14"/>
        <v>4.0605330073197079</v>
      </c>
      <c r="G307">
        <v>6.4132091999999998</v>
      </c>
      <c r="H307">
        <f t="shared" ref="H307:H370" si="15">ABS(G307-F307)</f>
        <v>2.3526761926802919</v>
      </c>
      <c r="I307">
        <f t="shared" ref="I307:I370" si="16">(G307-F307)^2</f>
        <v>5.535085267604634</v>
      </c>
    </row>
    <row r="308" spans="4:9" x14ac:dyDescent="0.2">
      <c r="D308">
        <v>45.466667000000001</v>
      </c>
      <c r="E308">
        <v>90</v>
      </c>
      <c r="F308">
        <f t="shared" si="14"/>
        <v>4.0643169481956685</v>
      </c>
      <c r="G308">
        <v>6.4549988999999997</v>
      </c>
      <c r="H308">
        <f t="shared" si="15"/>
        <v>2.3906819518043312</v>
      </c>
      <c r="I308">
        <f t="shared" si="16"/>
        <v>5.7153601946829662</v>
      </c>
    </row>
    <row r="309" spans="4:9" x14ac:dyDescent="0.2">
      <c r="D309">
        <v>45.616667</v>
      </c>
      <c r="E309">
        <v>90</v>
      </c>
      <c r="F309">
        <f t="shared" si="14"/>
        <v>4.0679890567179555</v>
      </c>
      <c r="G309">
        <v>6.4727569000000003</v>
      </c>
      <c r="H309">
        <f t="shared" si="15"/>
        <v>2.4047678432820447</v>
      </c>
      <c r="I309">
        <f t="shared" si="16"/>
        <v>5.7829083800833772</v>
      </c>
    </row>
    <row r="310" spans="4:9" x14ac:dyDescent="0.2">
      <c r="D310">
        <v>45.766666999999998</v>
      </c>
      <c r="E310">
        <v>90</v>
      </c>
      <c r="F310">
        <f t="shared" si="14"/>
        <v>4.0715526380321148</v>
      </c>
      <c r="G310">
        <v>6.5315361000000003</v>
      </c>
      <c r="H310">
        <f t="shared" si="15"/>
        <v>2.4599834619678855</v>
      </c>
      <c r="I310">
        <f t="shared" si="16"/>
        <v>6.0515186331555038</v>
      </c>
    </row>
    <row r="311" spans="4:9" x14ac:dyDescent="0.2">
      <c r="D311">
        <v>45.916666999999997</v>
      </c>
      <c r="E311">
        <v>90</v>
      </c>
      <c r="F311">
        <f t="shared" si="14"/>
        <v>4.0750108996018772</v>
      </c>
      <c r="G311">
        <v>6.5350044</v>
      </c>
      <c r="H311">
        <f t="shared" si="15"/>
        <v>2.4599935003981228</v>
      </c>
      <c r="I311">
        <f t="shared" si="16"/>
        <v>6.0515680220010086</v>
      </c>
    </row>
    <row r="312" spans="4:9" x14ac:dyDescent="0.2">
      <c r="D312">
        <v>46.066667000000002</v>
      </c>
      <c r="E312">
        <v>90</v>
      </c>
      <c r="F312">
        <f t="shared" si="14"/>
        <v>4.0783669540960963</v>
      </c>
      <c r="G312">
        <v>6.5576866000000003</v>
      </c>
      <c r="H312">
        <f t="shared" si="15"/>
        <v>2.479319645903904</v>
      </c>
      <c r="I312">
        <f t="shared" si="16"/>
        <v>6.1470259065650596</v>
      </c>
    </row>
    <row r="313" spans="4:9" x14ac:dyDescent="0.2">
      <c r="D313">
        <v>46.216667000000001</v>
      </c>
      <c r="E313">
        <v>90</v>
      </c>
      <c r="F313">
        <f t="shared" si="14"/>
        <v>4.0816238221903562</v>
      </c>
      <c r="G313">
        <v>6.5860178999999999</v>
      </c>
      <c r="H313">
        <f t="shared" si="15"/>
        <v>2.5043940778096436</v>
      </c>
      <c r="I313">
        <f t="shared" si="16"/>
        <v>6.2719896969680153</v>
      </c>
    </row>
    <row r="314" spans="4:9" x14ac:dyDescent="0.2">
      <c r="D314">
        <v>46.366667</v>
      </c>
      <c r="E314">
        <v>90</v>
      </c>
      <c r="F314">
        <f t="shared" si="14"/>
        <v>4.0847844352857878</v>
      </c>
      <c r="G314">
        <v>6.6165475999999996</v>
      </c>
      <c r="H314">
        <f t="shared" si="15"/>
        <v>2.5317631647142118</v>
      </c>
      <c r="I314">
        <f t="shared" si="16"/>
        <v>6.4098247222037212</v>
      </c>
    </row>
    <row r="315" spans="4:9" x14ac:dyDescent="0.2">
      <c r="D315">
        <v>46.516666999999998</v>
      </c>
      <c r="E315">
        <v>90</v>
      </c>
      <c r="F315">
        <f t="shared" si="14"/>
        <v>4.0878516381475238</v>
      </c>
      <c r="G315">
        <v>6.6310501999999998</v>
      </c>
      <c r="H315">
        <f t="shared" si="15"/>
        <v>2.5431985618524759</v>
      </c>
      <c r="I315">
        <f t="shared" si="16"/>
        <v>6.4678589250085023</v>
      </c>
    </row>
    <row r="316" spans="4:9" x14ac:dyDescent="0.2">
      <c r="D316">
        <v>46.666666999999997</v>
      </c>
      <c r="E316">
        <v>90</v>
      </c>
      <c r="F316">
        <f t="shared" si="14"/>
        <v>4.0908281914651834</v>
      </c>
      <c r="G316">
        <v>6.6426844999999997</v>
      </c>
      <c r="H316">
        <f t="shared" si="15"/>
        <v>2.5518563085348163</v>
      </c>
      <c r="I316">
        <f t="shared" si="16"/>
        <v>6.5119706194089391</v>
      </c>
    </row>
    <row r="317" spans="4:9" x14ac:dyDescent="0.2">
      <c r="D317">
        <v>46.816667000000002</v>
      </c>
      <c r="E317">
        <v>90</v>
      </c>
      <c r="F317">
        <f t="shared" si="14"/>
        <v>4.0937167743376746</v>
      </c>
      <c r="G317">
        <v>6.6625997000000003</v>
      </c>
      <c r="H317">
        <f t="shared" si="15"/>
        <v>2.5688829256623258</v>
      </c>
      <c r="I317">
        <f t="shared" si="16"/>
        <v>6.5991594857594302</v>
      </c>
    </row>
    <row r="318" spans="4:9" x14ac:dyDescent="0.2">
      <c r="D318">
        <v>46.966667000000001</v>
      </c>
      <c r="E318">
        <v>90</v>
      </c>
      <c r="F318">
        <f t="shared" si="14"/>
        <v>4.0965199866845685</v>
      </c>
      <c r="G318">
        <v>6.6744652000000002</v>
      </c>
      <c r="H318">
        <f t="shared" si="15"/>
        <v>2.5779452133154317</v>
      </c>
      <c r="I318">
        <f t="shared" si="16"/>
        <v>6.6458015228559466</v>
      </c>
    </row>
    <row r="319" spans="4:9" x14ac:dyDescent="0.2">
      <c r="D319">
        <v>47.116667</v>
      </c>
      <c r="E319">
        <v>90</v>
      </c>
      <c r="F319">
        <f t="shared" si="14"/>
        <v>4.0992403515862001</v>
      </c>
      <c r="G319">
        <v>6.6923113000000001</v>
      </c>
      <c r="H319">
        <f t="shared" si="15"/>
        <v>2.5930709484137999</v>
      </c>
      <c r="I319">
        <f t="shared" si="16"/>
        <v>6.7240169435076442</v>
      </c>
    </row>
    <row r="320" spans="4:9" x14ac:dyDescent="0.2">
      <c r="D320">
        <v>47.266666999999998</v>
      </c>
      <c r="E320">
        <v>90</v>
      </c>
      <c r="F320">
        <f t="shared" si="14"/>
        <v>4.1018803175546106</v>
      </c>
      <c r="G320">
        <v>6.7117335000000002</v>
      </c>
      <c r="H320">
        <f t="shared" si="15"/>
        <v>2.6098531824453897</v>
      </c>
      <c r="I320">
        <f t="shared" si="16"/>
        <v>6.8113336339203281</v>
      </c>
    </row>
    <row r="321" spans="4:9" x14ac:dyDescent="0.2">
      <c r="D321">
        <v>47.416666999999997</v>
      </c>
      <c r="E321">
        <v>90</v>
      </c>
      <c r="F321">
        <f t="shared" si="14"/>
        <v>4.1044422607373745</v>
      </c>
      <c r="G321">
        <v>6.6978565999999997</v>
      </c>
      <c r="H321">
        <f t="shared" si="15"/>
        <v>2.5934143392626252</v>
      </c>
      <c r="I321">
        <f t="shared" si="16"/>
        <v>6.7257979350929986</v>
      </c>
    </row>
    <row r="322" spans="4:9" x14ac:dyDescent="0.2">
      <c r="D322">
        <v>47.566667000000002</v>
      </c>
      <c r="E322">
        <v>90</v>
      </c>
      <c r="F322">
        <f t="shared" si="14"/>
        <v>4.1069284870562921</v>
      </c>
      <c r="G322">
        <v>6.7028337999999996</v>
      </c>
      <c r="H322">
        <f t="shared" si="15"/>
        <v>2.5959053129437075</v>
      </c>
      <c r="I322">
        <f t="shared" si="16"/>
        <v>6.7387243937693677</v>
      </c>
    </row>
    <row r="323" spans="4:9" x14ac:dyDescent="0.2">
      <c r="D323">
        <v>47.716667000000001</v>
      </c>
      <c r="E323">
        <v>90</v>
      </c>
      <c r="F323">
        <f t="shared" si="14"/>
        <v>4.1093412342828772</v>
      </c>
      <c r="G323">
        <v>6.7161977000000004</v>
      </c>
      <c r="H323">
        <f t="shared" si="15"/>
        <v>2.6068564657171232</v>
      </c>
      <c r="I323">
        <f t="shared" si="16"/>
        <v>6.7957006328511707</v>
      </c>
    </row>
    <row r="324" spans="4:9" x14ac:dyDescent="0.2">
      <c r="D324">
        <v>47.866667</v>
      </c>
      <c r="E324">
        <v>90</v>
      </c>
      <c r="F324">
        <f t="shared" si="14"/>
        <v>4.1116826740524983</v>
      </c>
      <c r="G324">
        <v>6.7265446000000004</v>
      </c>
      <c r="H324">
        <f t="shared" si="15"/>
        <v>2.6148619259475021</v>
      </c>
      <c r="I324">
        <f t="shared" si="16"/>
        <v>6.8375028917698799</v>
      </c>
    </row>
    <row r="325" spans="4:9" x14ac:dyDescent="0.2">
      <c r="D325">
        <v>48.016666999999998</v>
      </c>
      <c r="E325">
        <v>90</v>
      </c>
      <c r="F325">
        <f t="shared" si="14"/>
        <v>4.1139549138189997</v>
      </c>
      <c r="G325">
        <v>6.7310990000000004</v>
      </c>
      <c r="H325">
        <f t="shared" si="15"/>
        <v>2.6171440861810007</v>
      </c>
      <c r="I325">
        <f t="shared" si="16"/>
        <v>6.8494431678321854</v>
      </c>
    </row>
    <row r="326" spans="4:9" x14ac:dyDescent="0.2">
      <c r="D326">
        <v>48.166666999999997</v>
      </c>
      <c r="E326">
        <v>90</v>
      </c>
      <c r="F326">
        <f t="shared" si="14"/>
        <v>4.1161599987515523</v>
      </c>
      <c r="G326">
        <v>6.7471477999999996</v>
      </c>
      <c r="H326">
        <f t="shared" si="15"/>
        <v>2.6309878012484473</v>
      </c>
      <c r="I326">
        <f t="shared" si="16"/>
        <v>6.9220968103181395</v>
      </c>
    </row>
    <row r="327" spans="4:9" x14ac:dyDescent="0.2">
      <c r="D327">
        <v>48.316667000000002</v>
      </c>
      <c r="E327">
        <v>90</v>
      </c>
      <c r="F327">
        <f t="shared" ref="F327:F390" si="17">(F326-$F$5)*EXP(-$B$5/$B$9)+(E327-$E$5)*$B$8*(1-EXP(-$B$5/$B$9))+$F$5</f>
        <v>4.1182999135754432</v>
      </c>
      <c r="G327">
        <v>6.7505708000000002</v>
      </c>
      <c r="H327">
        <f t="shared" si="15"/>
        <v>2.632270886424557</v>
      </c>
      <c r="I327">
        <f t="shared" si="16"/>
        <v>6.9288500195183227</v>
      </c>
    </row>
    <row r="328" spans="4:9" x14ac:dyDescent="0.2">
      <c r="D328">
        <v>48.466667000000001</v>
      </c>
      <c r="E328">
        <v>90</v>
      </c>
      <c r="F328">
        <f t="shared" si="17"/>
        <v>4.1203765843584623</v>
      </c>
      <c r="G328">
        <v>6.7534163999999999</v>
      </c>
      <c r="H328">
        <f t="shared" si="15"/>
        <v>2.6330398156415376</v>
      </c>
      <c r="I328">
        <f t="shared" si="16"/>
        <v>6.9328986707536222</v>
      </c>
    </row>
    <row r="329" spans="4:9" x14ac:dyDescent="0.2">
      <c r="D329">
        <v>48.616667</v>
      </c>
      <c r="E329">
        <v>90</v>
      </c>
      <c r="F329">
        <f t="shared" si="17"/>
        <v>4.1223918802444937</v>
      </c>
      <c r="G329">
        <v>6.7521772000000002</v>
      </c>
      <c r="H329">
        <f t="shared" si="15"/>
        <v>2.6297853197555066</v>
      </c>
      <c r="I329">
        <f t="shared" si="16"/>
        <v>6.9157708280015715</v>
      </c>
    </row>
    <row r="330" spans="4:9" x14ac:dyDescent="0.2">
      <c r="D330">
        <v>48.766666999999998</v>
      </c>
      <c r="E330">
        <v>90</v>
      </c>
      <c r="F330">
        <f t="shared" si="17"/>
        <v>4.1243476151358713</v>
      </c>
      <c r="G330">
        <v>6.7318610000000003</v>
      </c>
      <c r="H330">
        <f t="shared" si="15"/>
        <v>2.607513384864129</v>
      </c>
      <c r="I330">
        <f t="shared" si="16"/>
        <v>6.7991260522455876</v>
      </c>
    </row>
    <row r="331" spans="4:9" x14ac:dyDescent="0.2">
      <c r="D331">
        <v>48.916666999999997</v>
      </c>
      <c r="E331">
        <v>90</v>
      </c>
      <c r="F331">
        <f t="shared" si="17"/>
        <v>4.126245549326014</v>
      </c>
      <c r="G331">
        <v>6.7517050000000003</v>
      </c>
      <c r="H331">
        <f t="shared" si="15"/>
        <v>2.6254594506739863</v>
      </c>
      <c r="I331">
        <f t="shared" si="16"/>
        <v>6.8930373271333503</v>
      </c>
    </row>
    <row r="332" spans="4:9" x14ac:dyDescent="0.2">
      <c r="D332">
        <v>49.066667000000002</v>
      </c>
      <c r="E332">
        <v>90</v>
      </c>
      <c r="F332">
        <f t="shared" si="17"/>
        <v>4.128087391083807</v>
      </c>
      <c r="G332">
        <v>6.7746430999999996</v>
      </c>
      <c r="H332">
        <f t="shared" si="15"/>
        <v>2.6465557089161926</v>
      </c>
      <c r="I332">
        <f t="shared" si="16"/>
        <v>7.0042571203968906</v>
      </c>
    </row>
    <row r="333" spans="4:9" x14ac:dyDescent="0.2">
      <c r="D333">
        <v>49.216667000000001</v>
      </c>
      <c r="E333">
        <v>90</v>
      </c>
      <c r="F333">
        <f t="shared" si="17"/>
        <v>4.1298747981911603</v>
      </c>
      <c r="G333">
        <v>6.7731380000000003</v>
      </c>
      <c r="H333">
        <f t="shared" si="15"/>
        <v>2.64326320180884</v>
      </c>
      <c r="I333">
        <f t="shared" si="16"/>
        <v>6.9868403540367208</v>
      </c>
    </row>
    <row r="334" spans="4:9" x14ac:dyDescent="0.2">
      <c r="D334">
        <v>49.366667</v>
      </c>
      <c r="E334">
        <v>90</v>
      </c>
      <c r="F334">
        <f t="shared" si="17"/>
        <v>4.1316093794351243</v>
      </c>
      <c r="G334">
        <v>6.7534831999999998</v>
      </c>
      <c r="H334">
        <f t="shared" si="15"/>
        <v>2.6218738205648755</v>
      </c>
      <c r="I334">
        <f t="shared" si="16"/>
        <v>6.8742223309634571</v>
      </c>
    </row>
    <row r="335" spans="4:9" x14ac:dyDescent="0.2">
      <c r="D335">
        <v>49.516666999999998</v>
      </c>
      <c r="E335">
        <v>90</v>
      </c>
      <c r="F335">
        <f t="shared" si="17"/>
        <v>4.1332926960559062</v>
      </c>
      <c r="G335">
        <v>6.7734003999999999</v>
      </c>
      <c r="H335">
        <f t="shared" si="15"/>
        <v>2.6401077039440937</v>
      </c>
      <c r="I335">
        <f t="shared" si="16"/>
        <v>6.9701686884249545</v>
      </c>
    </row>
    <row r="336" spans="4:9" x14ac:dyDescent="0.2">
      <c r="D336">
        <v>49.666666999999997</v>
      </c>
      <c r="E336">
        <v>90</v>
      </c>
      <c r="F336">
        <f t="shared" si="17"/>
        <v>4.1349262631520913</v>
      </c>
      <c r="G336">
        <v>6.775811</v>
      </c>
      <c r="H336">
        <f t="shared" si="15"/>
        <v>2.6408847368479087</v>
      </c>
      <c r="I336">
        <f t="shared" si="16"/>
        <v>6.9742721933162484</v>
      </c>
    </row>
    <row r="337" spans="4:9" x14ac:dyDescent="0.2">
      <c r="D337">
        <v>49.816667000000002</v>
      </c>
      <c r="E337">
        <v>90</v>
      </c>
      <c r="F337">
        <f t="shared" si="17"/>
        <v>4.136511551044336</v>
      </c>
      <c r="G337">
        <v>6.7779692000000002</v>
      </c>
      <c r="H337">
        <f t="shared" si="15"/>
        <v>2.6414576489556643</v>
      </c>
      <c r="I337">
        <f t="shared" si="16"/>
        <v>6.977298511226385</v>
      </c>
    </row>
    <row r="338" spans="4:9" x14ac:dyDescent="0.2">
      <c r="D338">
        <v>49.966667000000001</v>
      </c>
      <c r="E338">
        <v>90</v>
      </c>
      <c r="F338">
        <f t="shared" si="17"/>
        <v>4.1380499865987534</v>
      </c>
      <c r="G338">
        <v>6.7841744999999998</v>
      </c>
      <c r="H338">
        <f t="shared" si="15"/>
        <v>2.6461245134012463</v>
      </c>
      <c r="I338">
        <f t="shared" si="16"/>
        <v>7.0019749404229827</v>
      </c>
    </row>
    <row r="339" spans="4:9" x14ac:dyDescent="0.2">
      <c r="D339">
        <v>50.116667</v>
      </c>
      <c r="E339">
        <v>90</v>
      </c>
      <c r="F339">
        <f t="shared" si="17"/>
        <v>4.1395429545111906</v>
      </c>
      <c r="G339">
        <v>6.7623784999999996</v>
      </c>
      <c r="H339">
        <f t="shared" si="15"/>
        <v>2.622835545488809</v>
      </c>
      <c r="I339">
        <f t="shared" si="16"/>
        <v>6.8792662986795783</v>
      </c>
    </row>
    <row r="340" spans="4:9" x14ac:dyDescent="0.2">
      <c r="D340">
        <v>50.266666999999998</v>
      </c>
      <c r="E340">
        <v>90</v>
      </c>
      <c r="F340">
        <f t="shared" si="17"/>
        <v>4.1409917985535465</v>
      </c>
      <c r="G340">
        <v>6.7789386</v>
      </c>
      <c r="H340">
        <f t="shared" si="15"/>
        <v>2.6379468014464535</v>
      </c>
      <c r="I340">
        <f t="shared" si="16"/>
        <v>6.9587633272615754</v>
      </c>
    </row>
    <row r="341" spans="4:9" x14ac:dyDescent="0.2">
      <c r="D341">
        <v>50.416666999999997</v>
      </c>
      <c r="E341">
        <v>90</v>
      </c>
      <c r="F341">
        <f t="shared" si="17"/>
        <v>4.1423978227832592</v>
      </c>
      <c r="G341">
        <v>6.7819469000000003</v>
      </c>
      <c r="H341">
        <f t="shared" si="15"/>
        <v>2.6395490772167411</v>
      </c>
      <c r="I341">
        <f t="shared" si="16"/>
        <v>6.96721933103575</v>
      </c>
    </row>
    <row r="342" spans="4:9" x14ac:dyDescent="0.2">
      <c r="D342">
        <v>50.566667000000002</v>
      </c>
      <c r="E342">
        <v>90</v>
      </c>
      <c r="F342">
        <f t="shared" si="17"/>
        <v>4.143762292717045</v>
      </c>
      <c r="G342">
        <v>6.7811043</v>
      </c>
      <c r="H342">
        <f t="shared" si="15"/>
        <v>2.637342007282955</v>
      </c>
      <c r="I342">
        <f t="shared" si="16"/>
        <v>6.9555728633792864</v>
      </c>
    </row>
    <row r="343" spans="4:9" x14ac:dyDescent="0.2">
      <c r="D343">
        <v>50.716667000000001</v>
      </c>
      <c r="E343">
        <v>70</v>
      </c>
      <c r="F343">
        <f t="shared" si="17"/>
        <v>4.1391755431796495</v>
      </c>
      <c r="G343">
        <v>6.7788301000000004</v>
      </c>
      <c r="H343">
        <f t="shared" si="15"/>
        <v>2.6396545568203509</v>
      </c>
      <c r="I343">
        <f t="shared" si="16"/>
        <v>6.9677761793424429</v>
      </c>
    </row>
    <row r="344" spans="4:9" x14ac:dyDescent="0.2">
      <c r="D344">
        <v>50.866667</v>
      </c>
      <c r="E344">
        <v>70</v>
      </c>
      <c r="F344">
        <f t="shared" si="17"/>
        <v>4.134724352577579</v>
      </c>
      <c r="G344">
        <v>6.7689215999999996</v>
      </c>
      <c r="H344">
        <f t="shared" si="15"/>
        <v>2.6341972474224207</v>
      </c>
      <c r="I344">
        <f t="shared" si="16"/>
        <v>6.9389951383278579</v>
      </c>
    </row>
    <row r="345" spans="4:9" x14ac:dyDescent="0.2">
      <c r="D345">
        <v>51.016666999999998</v>
      </c>
      <c r="E345">
        <v>70</v>
      </c>
      <c r="F345">
        <f t="shared" si="17"/>
        <v>4.1304047145388267</v>
      </c>
      <c r="G345">
        <v>6.7529592000000003</v>
      </c>
      <c r="H345">
        <f t="shared" si="15"/>
        <v>2.6225544854611735</v>
      </c>
      <c r="I345">
        <f t="shared" si="16"/>
        <v>6.8777920292125208</v>
      </c>
    </row>
    <row r="346" spans="4:9" x14ac:dyDescent="0.2">
      <c r="D346">
        <v>51.166666999999997</v>
      </c>
      <c r="E346">
        <v>70</v>
      </c>
      <c r="F346">
        <f t="shared" si="17"/>
        <v>4.1262127410975733</v>
      </c>
      <c r="G346">
        <v>6.7173194000000001</v>
      </c>
      <c r="H346">
        <f t="shared" si="15"/>
        <v>2.5911066589024268</v>
      </c>
      <c r="I346">
        <f t="shared" si="16"/>
        <v>6.7138337178084972</v>
      </c>
    </row>
    <row r="347" spans="4:9" x14ac:dyDescent="0.2">
      <c r="D347">
        <v>51.316667000000002</v>
      </c>
      <c r="E347">
        <v>70</v>
      </c>
      <c r="F347">
        <f t="shared" si="17"/>
        <v>4.1221446591947544</v>
      </c>
      <c r="G347">
        <v>6.6446335999999997</v>
      </c>
      <c r="H347">
        <f t="shared" si="15"/>
        <v>2.5224889408052453</v>
      </c>
      <c r="I347">
        <f t="shared" si="16"/>
        <v>6.3629504564847688</v>
      </c>
    </row>
    <row r="348" spans="4:9" x14ac:dyDescent="0.2">
      <c r="D348">
        <v>51.466667000000001</v>
      </c>
      <c r="E348">
        <v>70</v>
      </c>
      <c r="F348">
        <f t="shared" si="17"/>
        <v>4.1181968072820547</v>
      </c>
      <c r="G348">
        <v>6.5662051000000003</v>
      </c>
      <c r="H348">
        <f t="shared" si="15"/>
        <v>2.4480082927179456</v>
      </c>
      <c r="I348">
        <f t="shared" si="16"/>
        <v>5.992744601215831</v>
      </c>
    </row>
    <row r="349" spans="4:9" x14ac:dyDescent="0.2">
      <c r="D349">
        <v>51.616667</v>
      </c>
      <c r="E349">
        <v>70</v>
      </c>
      <c r="F349">
        <f t="shared" si="17"/>
        <v>4.1143656320262645</v>
      </c>
      <c r="G349">
        <v>6.4536486999999996</v>
      </c>
      <c r="H349">
        <f t="shared" si="15"/>
        <v>2.3392830679737351</v>
      </c>
      <c r="I349">
        <f t="shared" si="16"/>
        <v>5.4722452721086103</v>
      </c>
    </row>
    <row r="350" spans="4:9" x14ac:dyDescent="0.2">
      <c r="D350">
        <v>51.766666999999998</v>
      </c>
      <c r="E350">
        <v>70</v>
      </c>
      <c r="F350">
        <f t="shared" si="17"/>
        <v>4.1106476851110409</v>
      </c>
      <c r="G350">
        <v>6.3319105999999996</v>
      </c>
      <c r="H350">
        <f t="shared" si="15"/>
        <v>2.2212629148889587</v>
      </c>
      <c r="I350">
        <f t="shared" si="16"/>
        <v>4.9340089370609936</v>
      </c>
    </row>
    <row r="351" spans="4:9" x14ac:dyDescent="0.2">
      <c r="D351">
        <v>51.916666999999997</v>
      </c>
      <c r="E351">
        <v>70</v>
      </c>
      <c r="F351">
        <f t="shared" si="17"/>
        <v>4.1070396201331922</v>
      </c>
      <c r="G351">
        <v>6.1959263</v>
      </c>
      <c r="H351">
        <f t="shared" si="15"/>
        <v>2.0888866798668078</v>
      </c>
      <c r="I351">
        <f t="shared" si="16"/>
        <v>4.3634475613249757</v>
      </c>
    </row>
    <row r="352" spans="4:9" x14ac:dyDescent="0.2">
      <c r="D352">
        <v>52.066667000000002</v>
      </c>
      <c r="E352">
        <v>70</v>
      </c>
      <c r="F352">
        <f t="shared" si="17"/>
        <v>4.1035381895906857</v>
      </c>
      <c r="G352">
        <v>6.0694822000000004</v>
      </c>
      <c r="H352">
        <f t="shared" si="15"/>
        <v>1.9659440104093147</v>
      </c>
      <c r="I352">
        <f t="shared" si="16"/>
        <v>3.8649358520642596</v>
      </c>
    </row>
    <row r="353" spans="4:9" x14ac:dyDescent="0.2">
      <c r="D353">
        <v>52.216667000000001</v>
      </c>
      <c r="E353">
        <v>70</v>
      </c>
      <c r="F353">
        <f t="shared" si="17"/>
        <v>4.1001402419596795</v>
      </c>
      <c r="G353">
        <v>5.9309754000000003</v>
      </c>
      <c r="H353">
        <f t="shared" si="15"/>
        <v>1.8308351580403208</v>
      </c>
      <c r="I353">
        <f t="shared" si="16"/>
        <v>3.3519573759165264</v>
      </c>
    </row>
    <row r="354" spans="4:9" x14ac:dyDescent="0.2">
      <c r="D354">
        <v>52.366667</v>
      </c>
      <c r="E354">
        <v>70</v>
      </c>
      <c r="F354">
        <f t="shared" si="17"/>
        <v>4.0968427188579382</v>
      </c>
      <c r="G354">
        <v>5.7732866999999999</v>
      </c>
      <c r="H354">
        <f t="shared" si="15"/>
        <v>1.6764439811420617</v>
      </c>
      <c r="I354">
        <f t="shared" si="16"/>
        <v>2.8104644219074455</v>
      </c>
    </row>
    <row r="355" spans="4:9" x14ac:dyDescent="0.2">
      <c r="D355">
        <v>52.516666999999998</v>
      </c>
      <c r="E355">
        <v>70</v>
      </c>
      <c r="F355">
        <f t="shared" si="17"/>
        <v>4.0936426522920799</v>
      </c>
      <c r="G355">
        <v>5.6302690000000002</v>
      </c>
      <c r="H355">
        <f t="shared" si="15"/>
        <v>1.5366263477079203</v>
      </c>
      <c r="I355">
        <f t="shared" si="16"/>
        <v>2.3612205324701825</v>
      </c>
    </row>
    <row r="356" spans="4:9" x14ac:dyDescent="0.2">
      <c r="D356">
        <v>52.666666999999997</v>
      </c>
      <c r="E356">
        <v>70</v>
      </c>
      <c r="F356">
        <f t="shared" si="17"/>
        <v>4.0905371619861857</v>
      </c>
      <c r="G356">
        <v>5.4858830000000003</v>
      </c>
      <c r="H356">
        <f t="shared" si="15"/>
        <v>1.3953458380138146</v>
      </c>
      <c r="I356">
        <f t="shared" si="16"/>
        <v>1.9469900076624747</v>
      </c>
    </row>
    <row r="357" spans="4:9" x14ac:dyDescent="0.2">
      <c r="D357">
        <v>52.816667000000002</v>
      </c>
      <c r="E357">
        <v>70</v>
      </c>
      <c r="F357">
        <f t="shared" si="17"/>
        <v>4.0875234527893518</v>
      </c>
      <c r="G357">
        <v>5.3436266999999997</v>
      </c>
      <c r="H357">
        <f t="shared" si="15"/>
        <v>1.2561032472106479</v>
      </c>
      <c r="I357">
        <f t="shared" si="16"/>
        <v>1.577795367653134</v>
      </c>
    </row>
    <row r="358" spans="4:9" x14ac:dyDescent="0.2">
      <c r="D358">
        <v>52.966667000000001</v>
      </c>
      <c r="E358">
        <v>70</v>
      </c>
      <c r="F358">
        <f t="shared" si="17"/>
        <v>4.0845988121598706</v>
      </c>
      <c r="G358">
        <v>5.2248422999999997</v>
      </c>
      <c r="H358">
        <f t="shared" si="15"/>
        <v>1.1402434878401291</v>
      </c>
      <c r="I358">
        <f t="shared" si="16"/>
        <v>1.3001552115618227</v>
      </c>
    </row>
    <row r="359" spans="4:9" x14ac:dyDescent="0.2">
      <c r="D359">
        <v>53.116667</v>
      </c>
      <c r="E359">
        <v>70</v>
      </c>
      <c r="F359">
        <f t="shared" si="17"/>
        <v>4.0817606077237558</v>
      </c>
      <c r="G359">
        <v>5.1053287999999997</v>
      </c>
      <c r="H359">
        <f t="shared" si="15"/>
        <v>1.0235681922762438</v>
      </c>
      <c r="I359">
        <f t="shared" si="16"/>
        <v>1.0476918442396577</v>
      </c>
    </row>
    <row r="360" spans="4:9" x14ac:dyDescent="0.2">
      <c r="D360">
        <v>53.266666999999998</v>
      </c>
      <c r="E360">
        <v>70</v>
      </c>
      <c r="F360">
        <f t="shared" si="17"/>
        <v>4.0790062849054305</v>
      </c>
      <c r="G360">
        <v>4.9817258000000004</v>
      </c>
      <c r="H360">
        <f t="shared" si="15"/>
        <v>0.90271951509456994</v>
      </c>
      <c r="I360">
        <f t="shared" si="16"/>
        <v>0.81490252293257548</v>
      </c>
    </row>
    <row r="361" spans="4:9" x14ac:dyDescent="0.2">
      <c r="D361">
        <v>53.416666999999997</v>
      </c>
      <c r="E361">
        <v>70</v>
      </c>
      <c r="F361">
        <f t="shared" si="17"/>
        <v>4.0763333646284359</v>
      </c>
      <c r="G361">
        <v>4.8879992000000003</v>
      </c>
      <c r="H361">
        <f t="shared" si="15"/>
        <v>0.81166583537156445</v>
      </c>
      <c r="I361">
        <f t="shared" si="16"/>
        <v>0.65880142830941957</v>
      </c>
    </row>
    <row r="362" spans="4:9" x14ac:dyDescent="0.2">
      <c r="D362">
        <v>53.566667000000002</v>
      </c>
      <c r="E362">
        <v>70</v>
      </c>
      <c r="F362">
        <f t="shared" si="17"/>
        <v>4.0737394410840952</v>
      </c>
      <c r="G362">
        <v>4.7945368999999998</v>
      </c>
      <c r="H362">
        <f t="shared" si="15"/>
        <v>0.72079745891590452</v>
      </c>
      <c r="I362">
        <f t="shared" si="16"/>
        <v>0.51954897677962508</v>
      </c>
    </row>
    <row r="363" spans="4:9" x14ac:dyDescent="0.2">
      <c r="D363">
        <v>53.716667000000001</v>
      </c>
      <c r="E363">
        <v>70</v>
      </c>
      <c r="F363">
        <f t="shared" si="17"/>
        <v>4.0712221795661243</v>
      </c>
      <c r="G363">
        <v>4.7056979999999999</v>
      </c>
      <c r="H363">
        <f t="shared" si="15"/>
        <v>0.63447582043387563</v>
      </c>
      <c r="I363">
        <f t="shared" si="16"/>
        <v>0.40255956671523957</v>
      </c>
    </row>
    <row r="364" spans="4:9" x14ac:dyDescent="0.2">
      <c r="D364">
        <v>53.866667</v>
      </c>
      <c r="E364">
        <v>70</v>
      </c>
      <c r="F364">
        <f t="shared" si="17"/>
        <v>4.0687793143692357</v>
      </c>
      <c r="G364">
        <v>4.6222899999999996</v>
      </c>
      <c r="H364">
        <f t="shared" si="15"/>
        <v>0.55351068563076389</v>
      </c>
      <c r="I364">
        <f t="shared" si="16"/>
        <v>0.3063740791074383</v>
      </c>
    </row>
    <row r="365" spans="4:9" x14ac:dyDescent="0.2">
      <c r="D365">
        <v>54.016666999999998</v>
      </c>
      <c r="E365">
        <v>70</v>
      </c>
      <c r="F365">
        <f t="shared" si="17"/>
        <v>4.0664086467498537</v>
      </c>
      <c r="G365">
        <v>4.5508449999999998</v>
      </c>
      <c r="H365">
        <f t="shared" si="15"/>
        <v>0.48443635325014611</v>
      </c>
      <c r="I365">
        <f t="shared" si="16"/>
        <v>0.23467858035030034</v>
      </c>
    </row>
    <row r="366" spans="4:9" x14ac:dyDescent="0.2">
      <c r="D366">
        <v>54.166666999999997</v>
      </c>
      <c r="E366">
        <v>70</v>
      </c>
      <c r="F366">
        <f t="shared" si="17"/>
        <v>4.0641080429470966</v>
      </c>
      <c r="G366">
        <v>4.4814420000000004</v>
      </c>
      <c r="H366">
        <f t="shared" si="15"/>
        <v>0.41733395705290377</v>
      </c>
      <c r="I366">
        <f t="shared" si="16"/>
        <v>0.17416763170943492</v>
      </c>
    </row>
    <row r="367" spans="4:9" x14ac:dyDescent="0.2">
      <c r="D367">
        <v>54.316667000000002</v>
      </c>
      <c r="E367">
        <v>70</v>
      </c>
      <c r="F367">
        <f t="shared" si="17"/>
        <v>4.0618754322622461</v>
      </c>
      <c r="G367">
        <v>4.4124207999999996</v>
      </c>
      <c r="H367">
        <f t="shared" si="15"/>
        <v>0.35054536773775347</v>
      </c>
      <c r="I367">
        <f t="shared" si="16"/>
        <v>0.12288205484239681</v>
      </c>
    </row>
    <row r="368" spans="4:9" x14ac:dyDescent="0.2">
      <c r="D368">
        <v>54.466667000000001</v>
      </c>
      <c r="E368">
        <v>70</v>
      </c>
      <c r="F368">
        <f t="shared" si="17"/>
        <v>4.0597088051949806</v>
      </c>
      <c r="G368">
        <v>4.3590846000000001</v>
      </c>
      <c r="H368">
        <f t="shared" si="15"/>
        <v>0.29937579480501952</v>
      </c>
      <c r="I368">
        <f t="shared" si="16"/>
        <v>8.9625866515137154E-2</v>
      </c>
    </row>
    <row r="369" spans="4:9" x14ac:dyDescent="0.2">
      <c r="D369">
        <v>54.616667</v>
      </c>
      <c r="E369">
        <v>70</v>
      </c>
      <c r="F369">
        <f t="shared" si="17"/>
        <v>4.0576062116346874</v>
      </c>
      <c r="G369">
        <v>4.3271062000000002</v>
      </c>
      <c r="H369">
        <f t="shared" si="15"/>
        <v>0.26949998836531286</v>
      </c>
      <c r="I369">
        <f t="shared" si="16"/>
        <v>7.2630243728903768E-2</v>
      </c>
    </row>
    <row r="370" spans="4:9" x14ac:dyDescent="0.2">
      <c r="D370">
        <v>54.766666999999998</v>
      </c>
      <c r="E370">
        <v>70</v>
      </c>
      <c r="F370">
        <f t="shared" si="17"/>
        <v>4.0555657591052325</v>
      </c>
      <c r="G370">
        <v>4.2879497000000004</v>
      </c>
      <c r="H370">
        <f t="shared" si="15"/>
        <v>0.23238394089476788</v>
      </c>
      <c r="I370">
        <f t="shared" si="16"/>
        <v>5.4002295985782975E-2</v>
      </c>
    </row>
    <row r="371" spans="4:9" x14ac:dyDescent="0.2">
      <c r="D371">
        <v>54.916666999999997</v>
      </c>
      <c r="E371">
        <v>70</v>
      </c>
      <c r="F371">
        <f t="shared" si="17"/>
        <v>4.0535856110616058</v>
      </c>
      <c r="G371">
        <v>4.2533804000000002</v>
      </c>
      <c r="H371">
        <f t="shared" ref="H371:H401" si="18">ABS(G371-F371)</f>
        <v>0.19979478893839442</v>
      </c>
      <c r="I371">
        <f t="shared" ref="I371:I401" si="19">(G371-F371)^2</f>
        <v>3.9917957686937573E-2</v>
      </c>
    </row>
    <row r="372" spans="4:9" x14ac:dyDescent="0.2">
      <c r="D372">
        <v>55.066667000000002</v>
      </c>
      <c r="E372">
        <v>70</v>
      </c>
      <c r="F372">
        <f t="shared" si="17"/>
        <v>4.0516639852369032</v>
      </c>
      <c r="G372">
        <v>4.2326091000000003</v>
      </c>
      <c r="H372">
        <f t="shared" si="18"/>
        <v>0.18094511476309716</v>
      </c>
      <c r="I372">
        <f t="shared" si="19"/>
        <v>3.27411345566304E-2</v>
      </c>
    </row>
    <row r="373" spans="4:9" x14ac:dyDescent="0.2">
      <c r="D373">
        <v>55.216667000000001</v>
      </c>
      <c r="E373">
        <v>70</v>
      </c>
      <c r="F373">
        <f t="shared" si="17"/>
        <v>4.0497991520381689</v>
      </c>
      <c r="G373">
        <v>4.1918807999999999</v>
      </c>
      <c r="H373">
        <f t="shared" si="18"/>
        <v>0.14208164796183098</v>
      </c>
      <c r="I373">
        <f t="shared" si="19"/>
        <v>2.0187194687549669E-2</v>
      </c>
    </row>
    <row r="374" spans="4:9" x14ac:dyDescent="0.2">
      <c r="D374">
        <v>55.366667</v>
      </c>
      <c r="E374">
        <v>70</v>
      </c>
      <c r="F374">
        <f t="shared" si="17"/>
        <v>4.0479894329896444</v>
      </c>
      <c r="G374">
        <v>4.1506151999999998</v>
      </c>
      <c r="H374">
        <f t="shared" si="18"/>
        <v>0.10262576701035542</v>
      </c>
      <c r="I374">
        <f t="shared" si="19"/>
        <v>1.0532048054463755E-2</v>
      </c>
    </row>
    <row r="375" spans="4:9" x14ac:dyDescent="0.2">
      <c r="D375">
        <v>55.516666999999998</v>
      </c>
      <c r="E375">
        <v>70</v>
      </c>
      <c r="F375">
        <f t="shared" si="17"/>
        <v>4.0462331992220264</v>
      </c>
      <c r="G375">
        <v>4.1459754000000002</v>
      </c>
      <c r="H375">
        <f t="shared" si="18"/>
        <v>9.97422007779738E-2</v>
      </c>
      <c r="I375">
        <f t="shared" si="19"/>
        <v>9.9485066160336366E-3</v>
      </c>
    </row>
    <row r="376" spans="4:9" x14ac:dyDescent="0.2">
      <c r="D376">
        <v>55.666666999999997</v>
      </c>
      <c r="E376">
        <v>70</v>
      </c>
      <c r="F376">
        <f t="shared" si="17"/>
        <v>4.0445288700063742</v>
      </c>
      <c r="G376">
        <v>4.1217490999999997</v>
      </c>
      <c r="H376">
        <f t="shared" si="18"/>
        <v>7.7220229993625544E-2</v>
      </c>
      <c r="I376">
        <f t="shared" si="19"/>
        <v>5.9629639202684265E-3</v>
      </c>
    </row>
    <row r="377" spans="4:9" x14ac:dyDescent="0.2">
      <c r="D377">
        <v>55.816667000000002</v>
      </c>
      <c r="E377">
        <v>70</v>
      </c>
      <c r="F377">
        <f t="shared" si="17"/>
        <v>4.0428749113313485</v>
      </c>
      <c r="G377">
        <v>4.0842124000000002</v>
      </c>
      <c r="H377">
        <f t="shared" si="18"/>
        <v>4.1337488668651723E-2</v>
      </c>
      <c r="I377">
        <f t="shared" si="19"/>
        <v>1.7087879694309095E-3</v>
      </c>
    </row>
    <row r="378" spans="4:9" x14ac:dyDescent="0.2">
      <c r="D378">
        <v>55.966667000000001</v>
      </c>
      <c r="E378">
        <v>70</v>
      </c>
      <c r="F378">
        <f t="shared" si="17"/>
        <v>4.0412698345224962</v>
      </c>
      <c r="G378">
        <v>4.0839033999999996</v>
      </c>
      <c r="H378">
        <f t="shared" si="18"/>
        <v>4.263356547750341E-2</v>
      </c>
      <c r="I378">
        <f t="shared" si="19"/>
        <v>1.8176209053245706E-3</v>
      </c>
    </row>
    <row r="379" spans="4:9" x14ac:dyDescent="0.2">
      <c r="D379">
        <v>56.116667</v>
      </c>
      <c r="E379">
        <v>70</v>
      </c>
      <c r="F379">
        <f t="shared" si="17"/>
        <v>4.0397121949023429</v>
      </c>
      <c r="G379">
        <v>4.0777485999999996</v>
      </c>
      <c r="H379">
        <f t="shared" si="18"/>
        <v>3.8036405097656711E-2</v>
      </c>
      <c r="I379">
        <f t="shared" si="19"/>
        <v>1.4467681127530454E-3</v>
      </c>
    </row>
    <row r="380" spans="4:9" x14ac:dyDescent="0.2">
      <c r="D380">
        <v>56.266666999999998</v>
      </c>
      <c r="E380">
        <v>70</v>
      </c>
      <c r="F380">
        <f t="shared" si="17"/>
        <v>4.0382005904900868</v>
      </c>
      <c r="G380">
        <v>4.0732605</v>
      </c>
      <c r="H380">
        <f t="shared" si="18"/>
        <v>3.5059909509913112E-2</v>
      </c>
      <c r="I380">
        <f t="shared" si="19"/>
        <v>1.2291972548432958E-3</v>
      </c>
    </row>
    <row r="381" spans="4:9" x14ac:dyDescent="0.2">
      <c r="D381">
        <v>56.416666999999997</v>
      </c>
      <c r="E381">
        <v>70</v>
      </c>
      <c r="F381">
        <f t="shared" si="17"/>
        <v>4.0367336607397206</v>
      </c>
      <c r="G381">
        <v>4.0531328999999996</v>
      </c>
      <c r="H381">
        <f t="shared" si="18"/>
        <v>1.6399239260278975E-2</v>
      </c>
      <c r="I381">
        <f t="shared" si="19"/>
        <v>2.6893504831587532E-4</v>
      </c>
    </row>
    <row r="382" spans="4:9" x14ac:dyDescent="0.2">
      <c r="D382">
        <v>56.566667000000002</v>
      </c>
      <c r="E382">
        <v>70</v>
      </c>
      <c r="F382">
        <f t="shared" si="17"/>
        <v>4.035310085315448</v>
      </c>
      <c r="G382">
        <v>4.0524939</v>
      </c>
      <c r="H382">
        <f t="shared" si="18"/>
        <v>1.718381468455199E-2</v>
      </c>
      <c r="I382">
        <f t="shared" si="19"/>
        <v>2.9528348711302464E-4</v>
      </c>
    </row>
    <row r="383" spans="4:9" x14ac:dyDescent="0.2">
      <c r="D383">
        <v>56.716667000000001</v>
      </c>
      <c r="E383">
        <v>70</v>
      </c>
      <c r="F383">
        <f t="shared" si="17"/>
        <v>4.033928582903294</v>
      </c>
      <c r="G383">
        <v>4.0578687000000002</v>
      </c>
      <c r="H383">
        <f t="shared" si="18"/>
        <v>2.3940117096706182E-2</v>
      </c>
      <c r="I383">
        <f t="shared" si="19"/>
        <v>5.7312920660400357E-4</v>
      </c>
    </row>
    <row r="384" spans="4:9" x14ac:dyDescent="0.2">
      <c r="D384">
        <v>56.866667</v>
      </c>
      <c r="E384">
        <v>70</v>
      </c>
      <c r="F384">
        <f t="shared" si="17"/>
        <v>4.0325879100578321</v>
      </c>
      <c r="G384">
        <v>4.0335387000000003</v>
      </c>
      <c r="H384">
        <f t="shared" si="18"/>
        <v>9.5078994216812873E-4</v>
      </c>
      <c r="I384">
        <f t="shared" si="19"/>
        <v>9.0400151412807353E-7</v>
      </c>
    </row>
    <row r="385" spans="4:9" x14ac:dyDescent="0.2">
      <c r="D385">
        <v>57.016666999999998</v>
      </c>
      <c r="E385">
        <v>70</v>
      </c>
      <c r="F385">
        <f t="shared" si="17"/>
        <v>4.0312868600830036</v>
      </c>
      <c r="G385">
        <v>4.0463322000000002</v>
      </c>
      <c r="H385">
        <f t="shared" si="18"/>
        <v>1.5045339916996525E-2</v>
      </c>
      <c r="I385">
        <f t="shared" si="19"/>
        <v>2.26362253217969E-4</v>
      </c>
    </row>
    <row r="386" spans="4:9" x14ac:dyDescent="0.2">
      <c r="D386">
        <v>57.166666999999997</v>
      </c>
      <c r="E386">
        <v>70</v>
      </c>
      <c r="F386">
        <f t="shared" si="17"/>
        <v>4.030024261946008</v>
      </c>
      <c r="G386">
        <v>4.0273757000000003</v>
      </c>
      <c r="H386">
        <f t="shared" si="18"/>
        <v>2.6485619460077103E-3</v>
      </c>
      <c r="I386">
        <f t="shared" si="19"/>
        <v>7.0148803818401494E-6</v>
      </c>
    </row>
    <row r="387" spans="4:9" x14ac:dyDescent="0.2">
      <c r="D387">
        <v>57.316667000000002</v>
      </c>
      <c r="E387">
        <v>70</v>
      </c>
      <c r="F387">
        <f t="shared" si="17"/>
        <v>4.0287989792232946</v>
      </c>
      <c r="G387">
        <v>4.0206248999999996</v>
      </c>
      <c r="H387">
        <f t="shared" si="18"/>
        <v>8.1740792232949389E-3</v>
      </c>
      <c r="I387">
        <f t="shared" si="19"/>
        <v>6.6815571148701986E-5</v>
      </c>
    </row>
    <row r="388" spans="4:9" x14ac:dyDescent="0.2">
      <c r="D388">
        <v>57.466667000000001</v>
      </c>
      <c r="E388">
        <v>70</v>
      </c>
      <c r="F388">
        <f t="shared" si="17"/>
        <v>4.0276099090777029</v>
      </c>
      <c r="G388">
        <v>4.0162236</v>
      </c>
      <c r="H388">
        <f t="shared" si="18"/>
        <v>1.1386309077702883E-2</v>
      </c>
      <c r="I388">
        <f t="shared" si="19"/>
        <v>1.2964803441297909E-4</v>
      </c>
    </row>
    <row r="389" spans="4:9" x14ac:dyDescent="0.2">
      <c r="D389">
        <v>57.616667</v>
      </c>
      <c r="E389">
        <v>70</v>
      </c>
      <c r="F389">
        <f t="shared" si="17"/>
        <v>4.0264559812658378</v>
      </c>
      <c r="G389">
        <v>4.0224586999999996</v>
      </c>
      <c r="H389">
        <f t="shared" si="18"/>
        <v>3.997281265838204E-3</v>
      </c>
      <c r="I389">
        <f t="shared" si="19"/>
        <v>1.5978257518221074E-5</v>
      </c>
    </row>
    <row r="390" spans="4:9" x14ac:dyDescent="0.2">
      <c r="D390">
        <v>57.766666999999998</v>
      </c>
      <c r="E390">
        <v>70</v>
      </c>
      <c r="F390">
        <f t="shared" si="17"/>
        <v>4.0253361571747757</v>
      </c>
      <c r="G390">
        <v>4.0178694999999998</v>
      </c>
      <c r="H390">
        <f t="shared" si="18"/>
        <v>7.4666571747759036E-3</v>
      </c>
      <c r="I390">
        <f t="shared" si="19"/>
        <v>5.5750969365632482E-5</v>
      </c>
    </row>
    <row r="391" spans="4:9" x14ac:dyDescent="0.2">
      <c r="D391">
        <v>57.916666999999997</v>
      </c>
      <c r="E391">
        <v>70</v>
      </c>
      <c r="F391">
        <f t="shared" ref="F391:F401" si="20">(F390-$F$5)*EXP(-$B$5/$B$9)+(E391-$E$5)*$B$8*(1-EXP(-$B$5/$B$9))+$F$5</f>
        <v>4.0242494288872441</v>
      </c>
      <c r="G391">
        <v>4.0060200999999998</v>
      </c>
      <c r="H391">
        <f t="shared" si="18"/>
        <v>1.8229328887244378E-2</v>
      </c>
      <c r="I391">
        <f t="shared" si="19"/>
        <v>3.3230843167932235E-4</v>
      </c>
    </row>
    <row r="392" spans="4:9" x14ac:dyDescent="0.2">
      <c r="D392">
        <v>58.066667000000002</v>
      </c>
      <c r="E392">
        <v>70</v>
      </c>
      <c r="F392">
        <f t="shared" si="20"/>
        <v>4.0231948182744288</v>
      </c>
      <c r="G392">
        <v>4.0006018000000001</v>
      </c>
      <c r="H392">
        <f t="shared" si="18"/>
        <v>2.2593018274428722E-2</v>
      </c>
      <c r="I392">
        <f t="shared" si="19"/>
        <v>5.1044447474867015E-4</v>
      </c>
    </row>
    <row r="393" spans="4:9" x14ac:dyDescent="0.2">
      <c r="D393">
        <v>58.216667000000001</v>
      </c>
      <c r="E393">
        <v>70</v>
      </c>
      <c r="F393">
        <f t="shared" si="20"/>
        <v>4.0221713761155895</v>
      </c>
      <c r="G393">
        <v>4.0001597999999996</v>
      </c>
      <c r="H393">
        <f t="shared" si="18"/>
        <v>2.2011576115589904E-2</v>
      </c>
      <c r="I393">
        <f t="shared" si="19"/>
        <v>4.8450948309240792E-4</v>
      </c>
    </row>
    <row r="394" spans="4:9" x14ac:dyDescent="0.2">
      <c r="D394">
        <v>58.366667</v>
      </c>
      <c r="E394">
        <v>70</v>
      </c>
      <c r="F394">
        <f t="shared" si="20"/>
        <v>4.0211781812436982</v>
      </c>
      <c r="G394">
        <v>3.9832839999999998</v>
      </c>
      <c r="H394">
        <f t="shared" si="18"/>
        <v>3.7894181243698366E-2</v>
      </c>
      <c r="I394">
        <f t="shared" si="19"/>
        <v>1.435968972130261E-3</v>
      </c>
    </row>
    <row r="395" spans="4:9" x14ac:dyDescent="0.2">
      <c r="D395">
        <v>58.516666999999998</v>
      </c>
      <c r="E395">
        <v>70</v>
      </c>
      <c r="F395">
        <f t="shared" si="20"/>
        <v>4.0202143397163281</v>
      </c>
      <c r="G395">
        <v>4.0071595000000002</v>
      </c>
      <c r="H395">
        <f t="shared" si="18"/>
        <v>1.3054839716327926E-2</v>
      </c>
      <c r="I395">
        <f t="shared" si="19"/>
        <v>1.7042884001901301E-4</v>
      </c>
    </row>
    <row r="396" spans="4:9" x14ac:dyDescent="0.2">
      <c r="D396">
        <v>58.666666999999997</v>
      </c>
      <c r="E396">
        <v>70</v>
      </c>
      <c r="F396">
        <f t="shared" si="20"/>
        <v>4.0192789840110432</v>
      </c>
      <c r="G396">
        <v>4.0065948999999996</v>
      </c>
      <c r="H396">
        <f t="shared" si="18"/>
        <v>1.2684084011043595E-2</v>
      </c>
      <c r="I396">
        <f t="shared" si="19"/>
        <v>1.6088598719921177E-4</v>
      </c>
    </row>
    <row r="397" spans="4:9" x14ac:dyDescent="0.2">
      <c r="D397">
        <v>58.816667000000002</v>
      </c>
      <c r="E397">
        <v>70</v>
      </c>
      <c r="F397">
        <f t="shared" si="20"/>
        <v>4.0183712722445701</v>
      </c>
      <c r="G397">
        <v>4.0040956999999997</v>
      </c>
      <c r="H397">
        <f t="shared" si="18"/>
        <v>1.4275572244570434E-2</v>
      </c>
      <c r="I397">
        <f t="shared" si="19"/>
        <v>2.0379196290994973E-4</v>
      </c>
    </row>
    <row r="398" spans="4:9" x14ac:dyDescent="0.2">
      <c r="D398">
        <v>58.966667000000001</v>
      </c>
      <c r="E398">
        <v>70</v>
      </c>
      <c r="F398">
        <f t="shared" si="20"/>
        <v>4.0174903874150472</v>
      </c>
      <c r="G398">
        <v>4.0028817999999999</v>
      </c>
      <c r="H398">
        <f t="shared" si="18"/>
        <v>1.4608587415047225E-2</v>
      </c>
      <c r="I398">
        <f t="shared" si="19"/>
        <v>2.1341082626307617E-4</v>
      </c>
    </row>
    <row r="399" spans="4:9" x14ac:dyDescent="0.2">
      <c r="D399">
        <v>59.116667</v>
      </c>
      <c r="E399">
        <v>70</v>
      </c>
      <c r="F399">
        <f t="shared" si="20"/>
        <v>4.0166355366666657</v>
      </c>
      <c r="G399">
        <v>3.9881579</v>
      </c>
      <c r="H399">
        <f t="shared" si="18"/>
        <v>2.8477636666665695E-2</v>
      </c>
      <c r="I399">
        <f t="shared" si="19"/>
        <v>8.1097579011862246E-4</v>
      </c>
    </row>
    <row r="400" spans="4:9" x14ac:dyDescent="0.2">
      <c r="D400">
        <v>59.266666999999998</v>
      </c>
      <c r="E400">
        <v>70</v>
      </c>
      <c r="F400">
        <f t="shared" si="20"/>
        <v>4.0158059505760484</v>
      </c>
      <c r="G400">
        <v>4.0218058000000001</v>
      </c>
      <c r="H400">
        <f t="shared" si="18"/>
        <v>5.9998494239517086E-3</v>
      </c>
      <c r="I400">
        <f t="shared" si="19"/>
        <v>3.5998193110093647E-5</v>
      </c>
    </row>
    <row r="401" spans="4:9" x14ac:dyDescent="0.2">
      <c r="D401">
        <v>59.416666999999997</v>
      </c>
      <c r="E401">
        <v>70</v>
      </c>
      <c r="F401">
        <f t="shared" si="20"/>
        <v>4.0150008824597148</v>
      </c>
      <c r="G401">
        <v>4.0025266999999998</v>
      </c>
      <c r="H401">
        <f t="shared" si="18"/>
        <v>1.2474182459714989E-2</v>
      </c>
      <c r="I401">
        <f t="shared" si="19"/>
        <v>1.5560522803826108E-4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Results</vt:lpstr>
    </vt:vector>
  </TitlesOfParts>
  <Company>BYU Chemical Engineering Dept.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John Hedengren</cp:lastModifiedBy>
  <dcterms:created xsi:type="dcterms:W3CDTF">2003-09-10T14:38:17Z</dcterms:created>
  <dcterms:modified xsi:type="dcterms:W3CDTF">2012-09-05T17:12:57Z</dcterms:modified>
</cp:coreProperties>
</file>